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ataserver\data\PTO\A0023\Мои документы Сведомцев\Реклама\Технические характеристики\BATARiA\"/>
    </mc:Choice>
  </mc:AlternateContent>
  <xr:revisionPtr revIDLastSave="0" documentId="13_ncr:1_{9240B29F-F644-465E-8CDC-7859B3D13B0A}" xr6:coauthVersionLast="47" xr6:coauthVersionMax="47" xr10:uidLastSave="{00000000-0000-0000-0000-000000000000}"/>
  <bookViews>
    <workbookView xWindow="-108" yWindow="-108" windowWidth="23256" windowHeight="12576" tabRatio="852" xr2:uid="{00000000-000D-0000-FFFF-FFFF00000000}"/>
  </bookViews>
  <sheets>
    <sheet name="BATARiA 3-250" sheetId="1" r:id="rId1"/>
    <sheet name="BATARiA 3-300" sheetId="9" r:id="rId2"/>
    <sheet name="BATARiA 3-350" sheetId="10" r:id="rId3"/>
    <sheet name="BATARiA 3-400" sheetId="11" r:id="rId4"/>
    <sheet name="BATARiA 3-450" sheetId="12" r:id="rId5"/>
    <sheet name="BATARiA 3-500" sheetId="13" r:id="rId6"/>
    <sheet name="BATARiA 3-600" sheetId="14" r:id="rId7"/>
    <sheet name="BATARiA 3-750" sheetId="15" r:id="rId8"/>
    <sheet name="BATARiA 3-900" sheetId="16" r:id="rId9"/>
    <sheet name="BATARiA 3-1000" sheetId="17" r:id="rId10"/>
    <sheet name="BATARiA 3-1100" sheetId="18" r:id="rId11"/>
    <sheet name="BATARiA 3-1250" sheetId="19" r:id="rId12"/>
    <sheet name="BATARiA 3-1500" sheetId="20" r:id="rId13"/>
    <sheet name="BATARiA 3-1750" sheetId="21" r:id="rId14"/>
    <sheet name="BATARiA 3-2000" sheetId="22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2" l="1"/>
  <c r="I16" i="22"/>
  <c r="I17" i="22"/>
  <c r="I18" i="22"/>
  <c r="I19" i="22"/>
  <c r="I20" i="22"/>
  <c r="I21" i="22"/>
  <c r="I22" i="22"/>
  <c r="I23" i="22"/>
  <c r="I24" i="22"/>
  <c r="I14" i="22"/>
  <c r="I15" i="21"/>
  <c r="I16" i="21"/>
  <c r="I17" i="21"/>
  <c r="I18" i="21"/>
  <c r="I19" i="21"/>
  <c r="I20" i="21"/>
  <c r="I21" i="21"/>
  <c r="I22" i="21"/>
  <c r="I23" i="21"/>
  <c r="I24" i="21"/>
  <c r="I25" i="21"/>
  <c r="I14" i="21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14" i="20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14" i="19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14" i="18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14" i="16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14" i="17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14" i="15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14" i="14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14" i="13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14" i="11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14" i="10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14" i="9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14" i="1"/>
  <c r="M6" i="22"/>
  <c r="M6" i="21"/>
  <c r="M6" i="20"/>
  <c r="M6" i="19"/>
  <c r="M6" i="18"/>
  <c r="M6" i="17"/>
  <c r="M6" i="16"/>
  <c r="M6" i="15"/>
  <c r="M6" i="14"/>
  <c r="M6" i="13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14" i="12"/>
  <c r="M6" i="12"/>
  <c r="M6" i="11"/>
  <c r="M6" i="10"/>
  <c r="M6" i="9"/>
  <c r="M6" i="1" l="1"/>
</calcChain>
</file>

<file path=xl/sharedStrings.xml><?xml version="1.0" encoding="utf-8"?>
<sst xmlns="http://schemas.openxmlformats.org/spreadsheetml/2006/main" count="684" uniqueCount="488">
  <si>
    <t>Поля для заполнения</t>
  </si>
  <si>
    <t xml:space="preserve">Задайте температуру воды на подаче - </t>
  </si>
  <si>
    <t>Задайте температуру воды на обратке -</t>
  </si>
  <si>
    <t xml:space="preserve">Температурный напор - </t>
  </si>
  <si>
    <t xml:space="preserve">Задайте температуру в помещении - </t>
  </si>
  <si>
    <t>Наименование</t>
  </si>
  <si>
    <t>Монтажная высота, мм</t>
  </si>
  <si>
    <t>Глубина, мм</t>
  </si>
  <si>
    <t>Кол-во секций, мм</t>
  </si>
  <si>
    <t>Длина, мм</t>
  </si>
  <si>
    <r>
      <t>Номинальный тепловой поток (ΔТ70</t>
    </r>
    <r>
      <rPr>
        <b/>
        <vertAlign val="superscript"/>
        <sz val="12"/>
        <color theme="1"/>
        <rFont val="Times New Roman"/>
        <family val="1"/>
        <charset val="204"/>
      </rPr>
      <t>0</t>
    </r>
    <r>
      <rPr>
        <b/>
        <sz val="12"/>
        <color theme="1"/>
        <rFont val="Times New Roman"/>
        <family val="1"/>
        <charset val="204"/>
      </rPr>
      <t>С), Вт</t>
    </r>
  </si>
  <si>
    <t>Расчетный тепловой поток, Вт</t>
  </si>
  <si>
    <t>Информационное поле      (не заполняется).</t>
  </si>
  <si>
    <t>Габаритная высота, мм</t>
  </si>
  <si>
    <t>BATARÌA 3-250</t>
  </si>
  <si>
    <t>BATARÌA 3-250-3</t>
  </si>
  <si>
    <t>BATARÌA 3-250-4</t>
  </si>
  <si>
    <t>BATARÌA 3-250-5</t>
  </si>
  <si>
    <t>BATARÌA 3-250-6</t>
  </si>
  <si>
    <t>BATARÌA 3-250-7</t>
  </si>
  <si>
    <t>BATARÌA 3-250-8</t>
  </si>
  <si>
    <t>BATARÌA 3-250-9</t>
  </si>
  <si>
    <t>BATARÌA 3-250-10</t>
  </si>
  <si>
    <t>BATARÌA 3-250-11</t>
  </si>
  <si>
    <t>BATARÌA 3-250-12</t>
  </si>
  <si>
    <t>BATARÌA 3-250-13</t>
  </si>
  <si>
    <t>BATARÌA 3-250-14</t>
  </si>
  <si>
    <t>BATARÌA 3-250-15</t>
  </si>
  <si>
    <t>BATARÌA 3-250-16</t>
  </si>
  <si>
    <t>BATARÌA 3-250-17</t>
  </si>
  <si>
    <t>BATARÌA 3-250-18</t>
  </si>
  <si>
    <t>BATARÌA 3-250-19</t>
  </si>
  <si>
    <t>BATARÌA 3-250-20</t>
  </si>
  <si>
    <t>BATARÌA 3-250-21</t>
  </si>
  <si>
    <t>BATARÌA 3-250-22</t>
  </si>
  <si>
    <t>BATARÌA 3-250-23</t>
  </si>
  <si>
    <t>BATARÌA 3-250-24</t>
  </si>
  <si>
    <t>BATARÌA 3-250-25</t>
  </si>
  <si>
    <t>BATARÌA 3-250-26</t>
  </si>
  <si>
    <t>BATARÌA 3-250-27</t>
  </si>
  <si>
    <t>BATARÌA 3-250-28</t>
  </si>
  <si>
    <t>BATARÌA 3-250-29</t>
  </si>
  <si>
    <t>BATARÌA 3-250-30</t>
  </si>
  <si>
    <t>BATARÌA 3-250-31</t>
  </si>
  <si>
    <t>BATARÌA 3-250-32</t>
  </si>
  <si>
    <t>BATARÌA 3-250-33</t>
  </si>
  <si>
    <t>BATARÌA 3-250-34</t>
  </si>
  <si>
    <t>BATARÌA 3-250-35</t>
  </si>
  <si>
    <t>BATARÌA 3-250-36</t>
  </si>
  <si>
    <t>BATARÌA 3-250-37</t>
  </si>
  <si>
    <t>BATARÌA 3-250-38</t>
  </si>
  <si>
    <t>BATARÌA 3-250-39</t>
  </si>
  <si>
    <t>BATARÌA 3-250-40</t>
  </si>
  <si>
    <t>BATARÌA 3-250-41</t>
  </si>
  <si>
    <t>BATARÌA 3-250-42</t>
  </si>
  <si>
    <t>BATARÌA 3-250-43</t>
  </si>
  <si>
    <t>BATARÌA 3-250-44</t>
  </si>
  <si>
    <t>BATARÌA 3-250-45</t>
  </si>
  <si>
    <t>BATARÌA 3-250-46</t>
  </si>
  <si>
    <t>BATARÌA 3-250-47</t>
  </si>
  <si>
    <t>BATARÌA 3-250-48</t>
  </si>
  <si>
    <t>BATARÌA 3-250-49</t>
  </si>
  <si>
    <t>BATARÌA 3-250-50</t>
  </si>
  <si>
    <t>BATARÌA 3-300</t>
  </si>
  <si>
    <t>BATARÌA 3-300-3</t>
  </si>
  <si>
    <t>BATARÌA 3-300-4</t>
  </si>
  <si>
    <t>BATARÌA 3-300-5</t>
  </si>
  <si>
    <t>BATARÌA 3-300-6</t>
  </si>
  <si>
    <t>BATARÌA 3-300-7</t>
  </si>
  <si>
    <t>BATARÌA 3-300-8</t>
  </si>
  <si>
    <t>BATARÌA 3-300-9</t>
  </si>
  <si>
    <t>BATARÌA 3-300-10</t>
  </si>
  <si>
    <t>BATARÌA 3-300-11</t>
  </si>
  <si>
    <t>BATARÌA 3-300-12</t>
  </si>
  <si>
    <t>BATARÌA 3-300-13</t>
  </si>
  <si>
    <t>BATARÌA 3-300-14</t>
  </si>
  <si>
    <t>BATARÌA 3-300-15</t>
  </si>
  <si>
    <t>BATARÌA 3-300-16</t>
  </si>
  <si>
    <t>BATARÌA 3-300-17</t>
  </si>
  <si>
    <t>BATARÌA 3-300-18</t>
  </si>
  <si>
    <t>BATARÌA 3-300-19</t>
  </si>
  <si>
    <t>BATARÌA 3-300-20</t>
  </si>
  <si>
    <t>BATARÌA 3-300-21</t>
  </si>
  <si>
    <t>BATARÌA 3-300-22</t>
  </si>
  <si>
    <t>BATARÌA 3-300-23</t>
  </si>
  <si>
    <t>BATARÌA 3-300-24</t>
  </si>
  <si>
    <t>BATARÌA 3-300-25</t>
  </si>
  <si>
    <t>BATARÌA 3-300-26</t>
  </si>
  <si>
    <t>BATARÌA 3-300-27</t>
  </si>
  <si>
    <t>BATARÌA 3-300-28</t>
  </si>
  <si>
    <t>BATARÌA 3-300-29</t>
  </si>
  <si>
    <t>BATARÌA 3-300-30</t>
  </si>
  <si>
    <t>BATARÌA 3-300-31</t>
  </si>
  <si>
    <t>BATARÌA 3-300-32</t>
  </si>
  <si>
    <t>BATARÌA 3-300-33</t>
  </si>
  <si>
    <t>BATARÌA 3-300-34</t>
  </si>
  <si>
    <t>BATARÌA 3-300-35</t>
  </si>
  <si>
    <t>BATARÌA 3-300-36</t>
  </si>
  <si>
    <t>BATARÌA 3-300-37</t>
  </si>
  <si>
    <t>BATARÌA 3-300-38</t>
  </si>
  <si>
    <t>BATARÌA 3-300-39</t>
  </si>
  <si>
    <t>BATARÌA 3-300-40</t>
  </si>
  <si>
    <t>BATARÌA 3-300-41</t>
  </si>
  <si>
    <t>BATARÌA 3-300-42</t>
  </si>
  <si>
    <t>BATARÌA 3-300-43</t>
  </si>
  <si>
    <t>BATARÌA 3-300-44</t>
  </si>
  <si>
    <t>BATARÌA 3-300-45</t>
  </si>
  <si>
    <t>BATARÌA 3-300-46</t>
  </si>
  <si>
    <t>BATARÌA 3-300-47</t>
  </si>
  <si>
    <t>BATARÌA 3-300-48</t>
  </si>
  <si>
    <t>BATARÌA 3-300-49</t>
  </si>
  <si>
    <t>BATARÌA 3-300-50</t>
  </si>
  <si>
    <t>BATARÌA 3-350</t>
  </si>
  <si>
    <t>BATARÌA 3-350-3</t>
  </si>
  <si>
    <t>BATARÌA 3-350-4</t>
  </si>
  <si>
    <t>BATARÌA 3-350-5</t>
  </si>
  <si>
    <t>BATARÌA 3-350-6</t>
  </si>
  <si>
    <t>BATARÌA 3-350-7</t>
  </si>
  <si>
    <t>BATARÌA 3-350-8</t>
  </si>
  <si>
    <t>BATARÌA 3-350-9</t>
  </si>
  <si>
    <t>BATARÌA 3-350-10</t>
  </si>
  <si>
    <t>BATARÌA 3-350-11</t>
  </si>
  <si>
    <t>BATARÌA 3-350-12</t>
  </si>
  <si>
    <t>BATARÌA 3-350-13</t>
  </si>
  <si>
    <t>BATARÌA 3-350-14</t>
  </si>
  <si>
    <t>BATARÌA 3-350-15</t>
  </si>
  <si>
    <t>BATARÌA 3-350-16</t>
  </si>
  <si>
    <t>BATARÌA 3-350-17</t>
  </si>
  <si>
    <t>BATARÌA 3-350-18</t>
  </si>
  <si>
    <t>BATARÌA 3-350-19</t>
  </si>
  <si>
    <t>BATARÌA 3-350-20</t>
  </si>
  <si>
    <t>BATARÌA 3-350-21</t>
  </si>
  <si>
    <t>BATARÌA 3-350-22</t>
  </si>
  <si>
    <t>BATARÌA 3-350-23</t>
  </si>
  <si>
    <t>BATARÌA 3-350-24</t>
  </si>
  <si>
    <t>BATARÌA 3-350-25</t>
  </si>
  <si>
    <t>BATARÌA 3-350-26</t>
  </si>
  <si>
    <t>BATARÌA 3-350-27</t>
  </si>
  <si>
    <t>BATARÌA 3-350-28</t>
  </si>
  <si>
    <t>BATARÌA 3-350-29</t>
  </si>
  <si>
    <t>BATARÌA 3-350-30</t>
  </si>
  <si>
    <t>BATARÌA 3-350-31</t>
  </si>
  <si>
    <t>BATARÌA 3-350-32</t>
  </si>
  <si>
    <t>BATARÌA 3-350-33</t>
  </si>
  <si>
    <t>BATARÌA 3-350-34</t>
  </si>
  <si>
    <t>BATARÌA 3-350-35</t>
  </si>
  <si>
    <t>BATARÌA 3-350-36</t>
  </si>
  <si>
    <t>BATARÌA 3-350-37</t>
  </si>
  <si>
    <t>BATARÌA 3-350-38</t>
  </si>
  <si>
    <t>BATARÌA 3-350-39</t>
  </si>
  <si>
    <t>BATARÌA 3-350-40</t>
  </si>
  <si>
    <t>BATARÌA 3-350-41</t>
  </si>
  <si>
    <t>BATARÌA 3-350-42</t>
  </si>
  <si>
    <t>BATARÌA 3-350-43</t>
  </si>
  <si>
    <t>BATARÌA 3-350-44</t>
  </si>
  <si>
    <t>BATARÌA 3-350-45</t>
  </si>
  <si>
    <t>BATARÌA 3-350-46</t>
  </si>
  <si>
    <t>BATARÌA 3-350-47</t>
  </si>
  <si>
    <t>BATARÌA 3-350-48</t>
  </si>
  <si>
    <t>BATARÌA 3-350-49</t>
  </si>
  <si>
    <t>BATARÌA 3-350-50</t>
  </si>
  <si>
    <t>BATARÌA 3-400</t>
  </si>
  <si>
    <t>BATARÌA 3-400-3</t>
  </si>
  <si>
    <t>BATARÌA 3-400-4</t>
  </si>
  <si>
    <t>BATARÌA 3-400-5</t>
  </si>
  <si>
    <t>BATARÌA 3-400-6</t>
  </si>
  <si>
    <t>BATARÌA 3-400-7</t>
  </si>
  <si>
    <t>BATARÌA 3-400-8</t>
  </si>
  <si>
    <t>BATARÌA 3-400-9</t>
  </si>
  <si>
    <t>BATARÌA 3-400-10</t>
  </si>
  <si>
    <t>BATARÌA 3-400-11</t>
  </si>
  <si>
    <t>BATARÌA 3-400-12</t>
  </si>
  <si>
    <t>BATARÌA 3-400-13</t>
  </si>
  <si>
    <t>BATARÌA 3-400-14</t>
  </si>
  <si>
    <t>BATARÌA 3-400-15</t>
  </si>
  <si>
    <t>BATARÌA 3-400-16</t>
  </si>
  <si>
    <t>BATARÌA 3-400-17</t>
  </si>
  <si>
    <t>BATARÌA 3-400-18</t>
  </si>
  <si>
    <t>BATARÌA 3-400-19</t>
  </si>
  <si>
    <t>BATARÌA 3-400-20</t>
  </si>
  <si>
    <t>BATARÌA 3-400-21</t>
  </si>
  <si>
    <t>BATARÌA 3-400-22</t>
  </si>
  <si>
    <t>BATARÌA 3-400-23</t>
  </si>
  <si>
    <t>BATARÌA 3-400-24</t>
  </si>
  <si>
    <t>BATARÌA 3-400-25</t>
  </si>
  <si>
    <t>BATARÌA 3-400-26</t>
  </si>
  <si>
    <t>BATARÌA 3-400-27</t>
  </si>
  <si>
    <t>BATARÌA 3-400-28</t>
  </si>
  <si>
    <t>BATARÌA 3-400-29</t>
  </si>
  <si>
    <t>BATARÌA 3-400-30</t>
  </si>
  <si>
    <t>BATARÌA 3-400-31</t>
  </si>
  <si>
    <t>BATARÌA 3-400-32</t>
  </si>
  <si>
    <t>BATARÌA 3-400-33</t>
  </si>
  <si>
    <t>BATARÌA 3-400-34</t>
  </si>
  <si>
    <t>BATARÌA 3-400-35</t>
  </si>
  <si>
    <t>BATARÌA 3-400-36</t>
  </si>
  <si>
    <t>BATARÌA 3-400-37</t>
  </si>
  <si>
    <t>BATARÌA 3-400-38</t>
  </si>
  <si>
    <t>BATARÌA 3-400-39</t>
  </si>
  <si>
    <t>BATARÌA 3-400-40</t>
  </si>
  <si>
    <t>BATARÌA 3-400-41</t>
  </si>
  <si>
    <t>BATARÌA 3-400-42</t>
  </si>
  <si>
    <t>BATARÌA 3-400-43</t>
  </si>
  <si>
    <t>BATARÌA 3-400-44</t>
  </si>
  <si>
    <t>BATARÌA 3-400-45</t>
  </si>
  <si>
    <t>BATARÌA 3-400-46</t>
  </si>
  <si>
    <t>BATARÌA 3-400-47</t>
  </si>
  <si>
    <t>BATARÌA 3-400-48</t>
  </si>
  <si>
    <t>BATARÌA 3-400-49</t>
  </si>
  <si>
    <t>BATARÌA 3-400-50</t>
  </si>
  <si>
    <t>BATARÌA 3-450</t>
  </si>
  <si>
    <t>BATARÌA 3-450-3</t>
  </si>
  <si>
    <t>BATARÌA 3-450-4</t>
  </si>
  <si>
    <t>BATARÌA 3-450-5</t>
  </si>
  <si>
    <t>BATARÌA 3-450-6</t>
  </si>
  <si>
    <t>BATARÌA 3-450-7</t>
  </si>
  <si>
    <t>BATARÌA 3-450-8</t>
  </si>
  <si>
    <t>BATARÌA 3-450-9</t>
  </si>
  <si>
    <t>BATARÌA 3-450-10</t>
  </si>
  <si>
    <t>BATARÌA 3-450-11</t>
  </si>
  <si>
    <t>BATARÌA 3-450-12</t>
  </si>
  <si>
    <t>BATARÌA 3-450-13</t>
  </si>
  <si>
    <t>BATARÌA 3-450-14</t>
  </si>
  <si>
    <t>BATARÌA 3-450-15</t>
  </si>
  <si>
    <t>BATARÌA 3-450-16</t>
  </si>
  <si>
    <t>BATARÌA 3-450-17</t>
  </si>
  <si>
    <t>BATARÌA 3-450-18</t>
  </si>
  <si>
    <t>BATARÌA 3-450-19</t>
  </si>
  <si>
    <t>BATARÌA 3-450-20</t>
  </si>
  <si>
    <t>BATARÌA 3-450-21</t>
  </si>
  <si>
    <t>BATARÌA 3-450-22</t>
  </si>
  <si>
    <t>BATARÌA 3-450-23</t>
  </si>
  <si>
    <t>BATARÌA 3-450-24</t>
  </si>
  <si>
    <t>BATARÌA 3-450-25</t>
  </si>
  <si>
    <t>BATARÌA 3-450-26</t>
  </si>
  <si>
    <t>BATARÌA 3-450-27</t>
  </si>
  <si>
    <t>BATARÌA 3-450-28</t>
  </si>
  <si>
    <t>BATARÌA 3-450-29</t>
  </si>
  <si>
    <t>BATARÌA 3-450-30</t>
  </si>
  <si>
    <t>BATARÌA 3-450-31</t>
  </si>
  <si>
    <t>BATARÌA 3-450-32</t>
  </si>
  <si>
    <t>BATARÌA 3-450-33</t>
  </si>
  <si>
    <t>BATARÌA 3-450-34</t>
  </si>
  <si>
    <t>BATARÌA 3-450-35</t>
  </si>
  <si>
    <t>BATARÌA 3-450-36</t>
  </si>
  <si>
    <t>BATARÌA 3-450-37</t>
  </si>
  <si>
    <t>BATARÌA 3-450-38</t>
  </si>
  <si>
    <t>BATARÌA 3-450-39</t>
  </si>
  <si>
    <t>BATARÌA 3-450-40</t>
  </si>
  <si>
    <t>BATARÌA 3-450-41</t>
  </si>
  <si>
    <t>BATARÌA 3-450-42</t>
  </si>
  <si>
    <t>BATARÌA 3-450-43</t>
  </si>
  <si>
    <t>BATARÌA 3-450-44</t>
  </si>
  <si>
    <t>BATARÌA 3-450-45</t>
  </si>
  <si>
    <t>BATARÌA 3-450-46</t>
  </si>
  <si>
    <t>BATARÌA 3-450-47</t>
  </si>
  <si>
    <t>BATARÌA 3-450-48</t>
  </si>
  <si>
    <t>BATARÌA 3-450-49</t>
  </si>
  <si>
    <t>BATARÌA 3-450-50</t>
  </si>
  <si>
    <t>BATARÌA 3-500</t>
  </si>
  <si>
    <t>BATARÌA 3-500-3</t>
  </si>
  <si>
    <t>BATARÌA 3-500-4</t>
  </si>
  <si>
    <t>BATARÌA 3-500-5</t>
  </si>
  <si>
    <t>BATARÌA 3-500-6</t>
  </si>
  <si>
    <t>BATARÌA 3-500-7</t>
  </si>
  <si>
    <t>BATARÌA 3-500-8</t>
  </si>
  <si>
    <t>BATARÌA 3-500-9</t>
  </si>
  <si>
    <t>BATARÌA 3-500-10</t>
  </si>
  <si>
    <t>BATARÌA 3-500-11</t>
  </si>
  <si>
    <t>BATARÌA 3-500-12</t>
  </si>
  <si>
    <t>BATARÌA 3-500-13</t>
  </si>
  <si>
    <t>BATARÌA 3-500-14</t>
  </si>
  <si>
    <t>BATARÌA 3-500-15</t>
  </si>
  <si>
    <t>BATARÌA 3-500-16</t>
  </si>
  <si>
    <t>BATARÌA 3-500-17</t>
  </si>
  <si>
    <t>BATARÌA 3-500-18</t>
  </si>
  <si>
    <t>BATARÌA 3-500-19</t>
  </si>
  <si>
    <t>BATARÌA 3-500-20</t>
  </si>
  <si>
    <t>BATARÌA 3-500-21</t>
  </si>
  <si>
    <t>BATARÌA 3-500-22</t>
  </si>
  <si>
    <t>BATARÌA 3-500-23</t>
  </si>
  <si>
    <t>BATARÌA 3-500-24</t>
  </si>
  <si>
    <t>BATARÌA 3-500-25</t>
  </si>
  <si>
    <t>BATARÌA 3-500-26</t>
  </si>
  <si>
    <t>BATARÌA 3-500-27</t>
  </si>
  <si>
    <t>BATARÌA 3-500-28</t>
  </si>
  <si>
    <t>BATARÌA 3-500-29</t>
  </si>
  <si>
    <t>BATARÌA 3-500-30</t>
  </si>
  <si>
    <t>BATARÌA 3-500-31</t>
  </si>
  <si>
    <t>BATARÌA 3-500-32</t>
  </si>
  <si>
    <t>BATARÌA 3-500-33</t>
  </si>
  <si>
    <t>BATARÌA 3-500-34</t>
  </si>
  <si>
    <t>BATARÌA 3-500-35</t>
  </si>
  <si>
    <t>BATARÌA 3-500-36</t>
  </si>
  <si>
    <t>BATARÌA 3-500-37</t>
  </si>
  <si>
    <t>BATARÌA 3-500-38</t>
  </si>
  <si>
    <t>BATARÌA 3-500-39</t>
  </si>
  <si>
    <t>BATARÌA 3-500-40</t>
  </si>
  <si>
    <t>BATARÌA 3-500-41</t>
  </si>
  <si>
    <t>BATARÌA 3-500-42</t>
  </si>
  <si>
    <t>BATARÌA 3-500-43</t>
  </si>
  <si>
    <t>BATARÌA 3-500-44</t>
  </si>
  <si>
    <t>BATARÌA 3-500-45</t>
  </si>
  <si>
    <t>BATARÌA 3-600</t>
  </si>
  <si>
    <t>BATARÌA 3-600-3</t>
  </si>
  <si>
    <t>BATARÌA 3-600-4</t>
  </si>
  <si>
    <t>BATARÌA 3-600-5</t>
  </si>
  <si>
    <t>BATARÌA 3-600-6</t>
  </si>
  <si>
    <t>BATARÌA 3-600-7</t>
  </si>
  <si>
    <t>BATARÌA 3-600-8</t>
  </si>
  <si>
    <t>BATARÌA 3-600-9</t>
  </si>
  <si>
    <t>BATARÌA 3-600-10</t>
  </si>
  <si>
    <t>BATARÌA 3-600-11</t>
  </si>
  <si>
    <t>BATARÌA 3-600-12</t>
  </si>
  <si>
    <t>BATARÌA 3-600-13</t>
  </si>
  <si>
    <t>BATARÌA 3-600-14</t>
  </si>
  <si>
    <t>BATARÌA 3-600-15</t>
  </si>
  <si>
    <t>BATARÌA 3-600-16</t>
  </si>
  <si>
    <t>BATARÌA 3-600-17</t>
  </si>
  <si>
    <t>BATARÌA 3-600-18</t>
  </si>
  <si>
    <t>BATARÌA 3-600-19</t>
  </si>
  <si>
    <t>BATARÌA 3-600-20</t>
  </si>
  <si>
    <t>BATARÌA 3-600-21</t>
  </si>
  <si>
    <t>BATARÌA 3-600-22</t>
  </si>
  <si>
    <t>BATARÌA 3-600-23</t>
  </si>
  <si>
    <t>BATARÌA 3-600-24</t>
  </si>
  <si>
    <t>BATARÌA 3-600-25</t>
  </si>
  <si>
    <t>BATARÌA 3-600-26</t>
  </si>
  <si>
    <t>BATARÌA 3-600-27</t>
  </si>
  <si>
    <t>BATARÌA 3-600-28</t>
  </si>
  <si>
    <t>BATARÌA 3-600-29</t>
  </si>
  <si>
    <t>BATARÌA 3-600-30</t>
  </si>
  <si>
    <t>BATARÌA 3-600-31</t>
  </si>
  <si>
    <t>BATARÌA 3-600-32</t>
  </si>
  <si>
    <t>BATARÌA 3-600-33</t>
  </si>
  <si>
    <t>BATARÌA 3-600-34</t>
  </si>
  <si>
    <t>BATARÌA 3-600-35</t>
  </si>
  <si>
    <t>BATARÌA 3-600-36</t>
  </si>
  <si>
    <t>BATARÌA 3-600-37</t>
  </si>
  <si>
    <t>BATARÌA 3-600-38</t>
  </si>
  <si>
    <t>BATARÌA 3-750</t>
  </si>
  <si>
    <t>BATARÌA 3-750-3</t>
  </si>
  <si>
    <t>BATARÌA 3-750-4</t>
  </si>
  <si>
    <t>BATARÌA 3-750-5</t>
  </si>
  <si>
    <t>BATARÌA 3-750-6</t>
  </si>
  <si>
    <t>BATARÌA 3-750-7</t>
  </si>
  <si>
    <t>BATARÌA 3-750-8</t>
  </si>
  <si>
    <t>BATARÌA 3-750-9</t>
  </si>
  <si>
    <t>BATARÌA 3-750-10</t>
  </si>
  <si>
    <t>BATARÌA 3-750-11</t>
  </si>
  <si>
    <t>BATARÌA 3-750-12</t>
  </si>
  <si>
    <t>BATARÌA 3-750-13</t>
  </si>
  <si>
    <t>BATARÌA 3-750-14</t>
  </si>
  <si>
    <t>BATARÌA 3-750-15</t>
  </si>
  <si>
    <t>BATARÌA 3-750-16</t>
  </si>
  <si>
    <t>BATARÌA 3-750-17</t>
  </si>
  <si>
    <t>BATARÌA 3-750-18</t>
  </si>
  <si>
    <t>BATARÌA 3-750-19</t>
  </si>
  <si>
    <t>BATARÌA 3-750-20</t>
  </si>
  <si>
    <t>BATARÌA 3-750-21</t>
  </si>
  <si>
    <t>BATARÌA 3-750-22</t>
  </si>
  <si>
    <t>BATARÌA 3-750-23</t>
  </si>
  <si>
    <t>BATARÌA 3-750-24</t>
  </si>
  <si>
    <t>BATARÌA 3-750-25</t>
  </si>
  <si>
    <t>BATARÌA 3-750-26</t>
  </si>
  <si>
    <t>BATARÌA 3-750-27</t>
  </si>
  <si>
    <t>BATARÌA 3-750-28</t>
  </si>
  <si>
    <t>BATARÌA 3-750-29</t>
  </si>
  <si>
    <t>BATARÌA 3-750-30</t>
  </si>
  <si>
    <t>BATARÌA 3-750-31</t>
  </si>
  <si>
    <t>BATARÌA 3-750-32</t>
  </si>
  <si>
    <t>BATARÌA 3-900</t>
  </si>
  <si>
    <t>BATARÌA 3-900-3</t>
  </si>
  <si>
    <t>BATARÌA 3-900-4</t>
  </si>
  <si>
    <t>BATARÌA 3-900-5</t>
  </si>
  <si>
    <t>BATARÌA 3-900-6</t>
  </si>
  <si>
    <t>BATARÌA 3-900-7</t>
  </si>
  <si>
    <t>BATARÌA 3-900-8</t>
  </si>
  <si>
    <t>BATARÌA 3-900-9</t>
  </si>
  <si>
    <t>BATARÌA 3-900-10</t>
  </si>
  <si>
    <t>BATARÌA 3-900-11</t>
  </si>
  <si>
    <t>BATARÌA 3-900-12</t>
  </si>
  <si>
    <t>BATARÌA 3-900-13</t>
  </si>
  <si>
    <t>BATARÌA 3-900-14</t>
  </si>
  <si>
    <t>BATARÌA 3-900-15</t>
  </si>
  <si>
    <t>BATARÌA 3-900-16</t>
  </si>
  <si>
    <t>BATARÌA 3-900-17</t>
  </si>
  <si>
    <t>BATARÌA 3-900-18</t>
  </si>
  <si>
    <t>BATARÌA 3-900-19</t>
  </si>
  <si>
    <t>BATARÌA 3-900-20</t>
  </si>
  <si>
    <t>BATARÌA 3-1000</t>
  </si>
  <si>
    <t>BATARÌA 3-1000-3</t>
  </si>
  <si>
    <t>BATARÌA 3-1000-4</t>
  </si>
  <si>
    <t>BATARÌA 3-1000-5</t>
  </si>
  <si>
    <t>BATARÌA 3-1000-6</t>
  </si>
  <si>
    <t>BATARÌA 3-1000-7</t>
  </si>
  <si>
    <t>BATARÌA 3-1000-8</t>
  </si>
  <si>
    <t>BATARÌA 3-1000-9</t>
  </si>
  <si>
    <t>BATARÌA 3-1000-10</t>
  </si>
  <si>
    <t>BATARÌA 3-1000-11</t>
  </si>
  <si>
    <t>BATARÌA 3-1000-12</t>
  </si>
  <si>
    <t>BATARÌA 3-1000-13</t>
  </si>
  <si>
    <t>BATARÌA 3-1000-14</t>
  </si>
  <si>
    <t>BATARÌA 3-1000-15</t>
  </si>
  <si>
    <t>BATARÌA 3-1000-16</t>
  </si>
  <si>
    <t>BATARÌA 3-1000-17</t>
  </si>
  <si>
    <t>BATARÌA 3-1000-18</t>
  </si>
  <si>
    <t>BATARÌA 3-1000-19</t>
  </si>
  <si>
    <t>BATARÌA 3-1000-20</t>
  </si>
  <si>
    <t>BATARÌA 3-1100</t>
  </si>
  <si>
    <t>BATARÌA 3-1100-3</t>
  </si>
  <si>
    <t>BATARÌA 3-1100-4</t>
  </si>
  <si>
    <t>BATARÌA 3-1100-5</t>
  </si>
  <si>
    <t>BATARÌA 3-1100-6</t>
  </si>
  <si>
    <t>BATARÌA 3-1100-7</t>
  </si>
  <si>
    <t>BATARÌA 3-1100-8</t>
  </si>
  <si>
    <t>BATARÌA 3-1100-9</t>
  </si>
  <si>
    <t>BATARÌA 3-1100-10</t>
  </si>
  <si>
    <t>BATARÌA 3-1100-11</t>
  </si>
  <si>
    <t>BATARÌA 3-1100-12</t>
  </si>
  <si>
    <t>BATARÌA 3-1100-13</t>
  </si>
  <si>
    <t>BATARÌA 3-1100-14</t>
  </si>
  <si>
    <t>BATARÌA 3-1100-15</t>
  </si>
  <si>
    <t>BATARÌA 3-1100-16</t>
  </si>
  <si>
    <t>BATARÌA 3-1100-17</t>
  </si>
  <si>
    <t>BATARÌA 3-1100-18</t>
  </si>
  <si>
    <t>BATARÌA 3-1100-19</t>
  </si>
  <si>
    <t>BATARÌA 3-1100-20</t>
  </si>
  <si>
    <t>BATARÌA 3-1250</t>
  </si>
  <si>
    <t>BATARÌA 3-1250-3</t>
  </si>
  <si>
    <t>BATARÌA 3-1250-4</t>
  </si>
  <si>
    <t>BATARÌA 3-1250-5</t>
  </si>
  <si>
    <t>BATARÌA 3-1250-6</t>
  </si>
  <si>
    <t>BATARÌA 3-1250-7</t>
  </si>
  <si>
    <t>BATARÌA 3-1250-8</t>
  </si>
  <si>
    <t>BATARÌA 3-1250-9</t>
  </si>
  <si>
    <t>BATARÌA 3-1250-10</t>
  </si>
  <si>
    <t>BATARÌA 3-1250-11</t>
  </si>
  <si>
    <t>BATARÌA 3-1250-12</t>
  </si>
  <si>
    <t>BATARÌA 3-1250-13</t>
  </si>
  <si>
    <t>BATARÌA 3-1250-14</t>
  </si>
  <si>
    <t>BATARÌA 3-1250-15</t>
  </si>
  <si>
    <t>BATARÌA 3-1250-16</t>
  </si>
  <si>
    <t>BATARÌA 3-1250-17</t>
  </si>
  <si>
    <t>BATARÌA 3-1250-18</t>
  </si>
  <si>
    <t>BATARÌA 3-1250-19</t>
  </si>
  <si>
    <t>BATARÌA 3-1250-20</t>
  </si>
  <si>
    <t>BATARÌA 3-1500</t>
  </si>
  <si>
    <t>BATARÌA 3-1500-3</t>
  </si>
  <si>
    <t>BATARÌA 3-1500-4</t>
  </si>
  <si>
    <t>BATARÌA 3-1500-5</t>
  </si>
  <si>
    <t>BATARÌA 3-1500-6</t>
  </si>
  <si>
    <t>BATARÌA 3-1500-7</t>
  </si>
  <si>
    <t>BATARÌA 3-1500-8</t>
  </si>
  <si>
    <t>BATARÌA 3-1500-9</t>
  </si>
  <si>
    <t>BATARÌA 3-1500-10</t>
  </si>
  <si>
    <t>BATARÌA 3-1500-11</t>
  </si>
  <si>
    <t>BATARÌA 3-1500-12</t>
  </si>
  <si>
    <t>BATARÌA 3-1500-13</t>
  </si>
  <si>
    <t>BATARÌA 3-1500-14</t>
  </si>
  <si>
    <t>BATARÌA 3-1500-15</t>
  </si>
  <si>
    <t>BATARÌA 3-1500-16</t>
  </si>
  <si>
    <t>BATARÌA 3-1500-17</t>
  </si>
  <si>
    <t>BATARÌA 3-1750</t>
  </si>
  <si>
    <t>BATARÌA 3-1750-3</t>
  </si>
  <si>
    <t>BATARÌA 3-1750-4</t>
  </si>
  <si>
    <t>BATARÌA 3-1750-5</t>
  </si>
  <si>
    <t>BATARÌA 3-1750-6</t>
  </si>
  <si>
    <t>BATARÌA 3-1750-7</t>
  </si>
  <si>
    <t>BATARÌA 3-1750-8</t>
  </si>
  <si>
    <t>BATARÌA 3-1750-9</t>
  </si>
  <si>
    <t>BATARÌA 3-1750-10</t>
  </si>
  <si>
    <t>BATARÌA 3-1750-11</t>
  </si>
  <si>
    <t>BATARÌA 3-1750-12</t>
  </si>
  <si>
    <t>BATARÌA 3-1750-13</t>
  </si>
  <si>
    <t>BATARÌA 3-1750-14</t>
  </si>
  <si>
    <t>BATARÌA 3-2000</t>
  </si>
  <si>
    <t>BATARÌA 3-2000-3</t>
  </si>
  <si>
    <t>BATARÌA 3-2000-4</t>
  </si>
  <si>
    <t>BATARÌA 3-2000-5</t>
  </si>
  <si>
    <t>BATARÌA 3-2000-6</t>
  </si>
  <si>
    <t>BATARÌA 3-2000-7</t>
  </si>
  <si>
    <t>BATARÌA 3-2000-8</t>
  </si>
  <si>
    <t>BATARÌA 3-2000-9</t>
  </si>
  <si>
    <t>BATARÌA 3-2000-10</t>
  </si>
  <si>
    <t>BATARÌA 3-2000-11</t>
  </si>
  <si>
    <t>BATARÌA 3-2000-12</t>
  </si>
  <si>
    <t>BATARÌA 3-2000-13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</si>
</sst>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3" fillId="0" borderId="0" xfId="0" applyFont="1"/>
    <xf numFmtId="0" fontId="0" fillId="0" borderId="6" xfId="0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9" fillId="0" borderId="10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6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1" fontId="5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/>
    <xf numFmtId="0" fontId="0" fillId="0" borderId="1" xfId="0" applyBorder="1"/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D4722DF1-8B53-4DCC-8B85-7A5EE742A60C}"/>
            </a:ext>
          </a:extLst>
        </xdr:cNvPr>
        <xdr:cNvSpPr/>
      </xdr:nvSpPr>
      <xdr:spPr>
        <a:xfrm>
          <a:off x="7743825" y="590550"/>
          <a:ext cx="3981450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E3D799D5-41CA-4D10-ACF8-305E81660BCD}"/>
            </a:ext>
          </a:extLst>
        </xdr:cNvPr>
        <xdr:cNvSpPr/>
      </xdr:nvSpPr>
      <xdr:spPr>
        <a:xfrm>
          <a:off x="826008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FEFE2526-7635-4C55-BA76-A59EAAD5D63F}"/>
            </a:ext>
          </a:extLst>
        </xdr:cNvPr>
        <xdr:cNvSpPr/>
      </xdr:nvSpPr>
      <xdr:spPr>
        <a:xfrm>
          <a:off x="826008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A25862F3-9255-4950-ABB5-6E0011946B93}"/>
            </a:ext>
          </a:extLst>
        </xdr:cNvPr>
        <xdr:cNvSpPr/>
      </xdr:nvSpPr>
      <xdr:spPr>
        <a:xfrm>
          <a:off x="826008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B442E6A9-AD49-4D0B-AB61-556F4072862B}"/>
            </a:ext>
          </a:extLst>
        </xdr:cNvPr>
        <xdr:cNvSpPr/>
      </xdr:nvSpPr>
      <xdr:spPr>
        <a:xfrm>
          <a:off x="826008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C9D413E5-1645-448C-AB27-5A4CACB4ECC7}"/>
            </a:ext>
          </a:extLst>
        </xdr:cNvPr>
        <xdr:cNvSpPr/>
      </xdr:nvSpPr>
      <xdr:spPr>
        <a:xfrm>
          <a:off x="826008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275EBE6F-9A7C-4C90-B04B-7C3126A1D004}"/>
            </a:ext>
          </a:extLst>
        </xdr:cNvPr>
        <xdr:cNvSpPr/>
      </xdr:nvSpPr>
      <xdr:spPr>
        <a:xfrm>
          <a:off x="826008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63912089-BA76-464E-8E9D-BDE9CF9F8AE9}"/>
            </a:ext>
          </a:extLst>
        </xdr:cNvPr>
        <xdr:cNvSpPr/>
      </xdr:nvSpPr>
      <xdr:spPr>
        <a:xfrm>
          <a:off x="861822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6F3FC56F-8A57-424F-8312-877D255E1754}"/>
            </a:ext>
          </a:extLst>
        </xdr:cNvPr>
        <xdr:cNvSpPr/>
      </xdr:nvSpPr>
      <xdr:spPr>
        <a:xfrm>
          <a:off x="861822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342BE827-6622-4AD6-B4DD-085820DF3659}"/>
            </a:ext>
          </a:extLst>
        </xdr:cNvPr>
        <xdr:cNvSpPr/>
      </xdr:nvSpPr>
      <xdr:spPr>
        <a:xfrm>
          <a:off x="861822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FE370675-ED6D-4EF0-8F6E-3E96A144AAE2}"/>
            </a:ext>
          </a:extLst>
        </xdr:cNvPr>
        <xdr:cNvSpPr/>
      </xdr:nvSpPr>
      <xdr:spPr>
        <a:xfrm>
          <a:off x="861822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6A3B43E4-6495-4D69-80EA-43B1F5899AA2}"/>
            </a:ext>
          </a:extLst>
        </xdr:cNvPr>
        <xdr:cNvSpPr/>
      </xdr:nvSpPr>
      <xdr:spPr>
        <a:xfrm>
          <a:off x="861822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2AB2443D-9AAE-4873-B1E5-FEBD589147E8}"/>
            </a:ext>
          </a:extLst>
        </xdr:cNvPr>
        <xdr:cNvSpPr/>
      </xdr:nvSpPr>
      <xdr:spPr>
        <a:xfrm>
          <a:off x="861822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B1608F24-7D0D-4157-9002-34512F06A8EE}"/>
            </a:ext>
          </a:extLst>
        </xdr:cNvPr>
        <xdr:cNvSpPr/>
      </xdr:nvSpPr>
      <xdr:spPr>
        <a:xfrm>
          <a:off x="861822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9525</xdr:rowOff>
    </xdr:from>
    <xdr:to>
      <xdr:col>14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BA591490-C3CC-4219-97F4-82AA2F8FA14D}"/>
            </a:ext>
          </a:extLst>
        </xdr:cNvPr>
        <xdr:cNvSpPr/>
      </xdr:nvSpPr>
      <xdr:spPr>
        <a:xfrm>
          <a:off x="8618220" y="390525"/>
          <a:ext cx="4290060" cy="12001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1"/>
  <sheetViews>
    <sheetView tabSelected="1" workbookViewId="0"/>
  </sheetViews>
  <sheetFormatPr defaultRowHeight="14.4" x14ac:dyDescent="0.3"/>
  <cols>
    <col min="1" max="1" width="5.109375" customWidth="1"/>
    <col min="2" max="2" width="24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  <col min="16" max="16" width="22.5546875" customWidth="1"/>
    <col min="17" max="17" width="18.5546875" customWidth="1"/>
  </cols>
  <sheetData>
    <row r="2" spans="2:17" ht="15.6" x14ac:dyDescent="0.3">
      <c r="B2" s="52"/>
      <c r="C2" s="54"/>
      <c r="D2" s="1" t="s">
        <v>0</v>
      </c>
      <c r="E2" s="1"/>
      <c r="F2" s="2"/>
      <c r="G2" s="2"/>
      <c r="H2" s="3"/>
    </row>
    <row r="3" spans="2:17" ht="16.2" thickBot="1" x14ac:dyDescent="0.35">
      <c r="B3" s="52"/>
      <c r="C3" s="4"/>
      <c r="D3" s="52"/>
      <c r="E3" s="52"/>
      <c r="F3" s="52"/>
      <c r="G3" s="52"/>
      <c r="H3" s="5"/>
    </row>
    <row r="4" spans="2:17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7" ht="16.2" thickBot="1" x14ac:dyDescent="0.35">
      <c r="B5" s="53"/>
      <c r="C5" s="4"/>
      <c r="D5" s="52"/>
      <c r="E5" s="52"/>
      <c r="F5" s="52"/>
      <c r="G5" s="55"/>
      <c r="H5" s="5"/>
    </row>
    <row r="6" spans="2:17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7" ht="16.2" thickBot="1" x14ac:dyDescent="0.35">
      <c r="B7" s="53"/>
      <c r="C7" s="4"/>
      <c r="D7" s="52"/>
      <c r="E7" s="52"/>
      <c r="F7" s="52"/>
      <c r="G7" s="55"/>
      <c r="H7" s="5"/>
    </row>
    <row r="8" spans="2:17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7" ht="15.6" x14ac:dyDescent="0.3">
      <c r="B9" s="52"/>
      <c r="C9" s="9"/>
      <c r="D9" s="10"/>
      <c r="E9" s="10"/>
      <c r="F9" s="10"/>
      <c r="G9" s="11"/>
      <c r="H9" s="12"/>
    </row>
    <row r="11" spans="2:17" ht="18" x14ac:dyDescent="0.3">
      <c r="B11" s="36" t="s">
        <v>14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  <c r="P11" s="29"/>
      <c r="Q11" s="29"/>
    </row>
    <row r="12" spans="2:17" ht="15" customHeight="1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  <c r="P12" s="27"/>
      <c r="Q12" s="27"/>
    </row>
    <row r="13" spans="2:17" ht="33.75" customHeight="1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  <c r="P13" s="27"/>
      <c r="Q13" s="27"/>
    </row>
    <row r="14" spans="2:17" ht="15" customHeight="1" x14ac:dyDescent="0.3">
      <c r="B14" s="17" t="s">
        <v>15</v>
      </c>
      <c r="C14" s="34">
        <v>250</v>
      </c>
      <c r="D14" s="34">
        <v>326</v>
      </c>
      <c r="E14" s="35">
        <v>100</v>
      </c>
      <c r="F14" s="16">
        <v>3</v>
      </c>
      <c r="G14" s="16">
        <v>155</v>
      </c>
      <c r="H14" s="18">
        <v>169.2</v>
      </c>
      <c r="I14" s="33">
        <f>H14*POWER((($G$4+$G$6)/2-$G$8)/70,1.25)</f>
        <v>0</v>
      </c>
      <c r="J14" s="19"/>
      <c r="K14" s="20"/>
      <c r="L14" s="31"/>
      <c r="M14" s="32"/>
      <c r="N14" s="21"/>
      <c r="O14" s="21"/>
      <c r="P14" s="22"/>
      <c r="Q14" s="23"/>
    </row>
    <row r="15" spans="2:17" ht="15.6" x14ac:dyDescent="0.3">
      <c r="B15" s="17" t="s">
        <v>16</v>
      </c>
      <c r="C15" s="34"/>
      <c r="D15" s="34"/>
      <c r="E15" s="35"/>
      <c r="F15" s="16">
        <v>4</v>
      </c>
      <c r="G15" s="16">
        <v>200</v>
      </c>
      <c r="H15" s="18">
        <v>225.6</v>
      </c>
      <c r="I15" s="33">
        <f t="shared" ref="I15:I61" si="0">H15*POWER((($G$4+$G$6)/2-$G$8)/70,1.25)</f>
        <v>0</v>
      </c>
      <c r="J15" s="19"/>
      <c r="K15" s="20"/>
      <c r="L15" s="31"/>
      <c r="M15" s="32"/>
      <c r="N15" s="21"/>
      <c r="O15" s="21"/>
      <c r="P15" s="22"/>
      <c r="Q15" s="23"/>
    </row>
    <row r="16" spans="2:17" ht="15.6" x14ac:dyDescent="0.3">
      <c r="B16" s="17" t="s">
        <v>17</v>
      </c>
      <c r="C16" s="34"/>
      <c r="D16" s="34"/>
      <c r="E16" s="35"/>
      <c r="F16" s="16">
        <v>5</v>
      </c>
      <c r="G16" s="16">
        <v>245</v>
      </c>
      <c r="H16" s="18">
        <v>282</v>
      </c>
      <c r="I16" s="33">
        <f t="shared" si="0"/>
        <v>0</v>
      </c>
      <c r="J16" s="19"/>
      <c r="K16" s="20"/>
      <c r="L16" s="31"/>
      <c r="M16" s="32"/>
      <c r="N16" s="21"/>
      <c r="O16" s="21"/>
      <c r="P16" s="22"/>
      <c r="Q16" s="23"/>
    </row>
    <row r="17" spans="2:17" ht="15.6" x14ac:dyDescent="0.3">
      <c r="B17" s="17" t="s">
        <v>18</v>
      </c>
      <c r="C17" s="34"/>
      <c r="D17" s="34"/>
      <c r="E17" s="35"/>
      <c r="F17" s="16">
        <v>6</v>
      </c>
      <c r="G17" s="16">
        <v>290</v>
      </c>
      <c r="H17" s="18">
        <v>338.4</v>
      </c>
      <c r="I17" s="33">
        <f t="shared" si="0"/>
        <v>0</v>
      </c>
      <c r="J17" s="19"/>
      <c r="K17" s="20"/>
      <c r="L17" s="31"/>
      <c r="M17" s="32"/>
      <c r="N17" s="21"/>
      <c r="O17" s="21"/>
      <c r="P17" s="22"/>
      <c r="Q17" s="23"/>
    </row>
    <row r="18" spans="2:17" ht="15.6" x14ac:dyDescent="0.3">
      <c r="B18" s="17" t="s">
        <v>19</v>
      </c>
      <c r="C18" s="34"/>
      <c r="D18" s="34"/>
      <c r="E18" s="35"/>
      <c r="F18" s="16">
        <v>7</v>
      </c>
      <c r="G18" s="13">
        <v>335</v>
      </c>
      <c r="H18" s="14">
        <v>394.8</v>
      </c>
      <c r="I18" s="33">
        <f t="shared" si="0"/>
        <v>0</v>
      </c>
      <c r="K18" s="20"/>
      <c r="L18" s="31"/>
      <c r="M18" s="32"/>
      <c r="N18" s="21"/>
      <c r="O18" s="24"/>
      <c r="P18" s="25"/>
      <c r="Q18" s="23"/>
    </row>
    <row r="19" spans="2:17" ht="15.6" x14ac:dyDescent="0.3">
      <c r="B19" s="17" t="s">
        <v>20</v>
      </c>
      <c r="C19" s="34"/>
      <c r="D19" s="34"/>
      <c r="E19" s="35"/>
      <c r="F19" s="16">
        <v>8</v>
      </c>
      <c r="G19" s="13">
        <v>380</v>
      </c>
      <c r="H19" s="14">
        <v>451.2</v>
      </c>
      <c r="I19" s="33">
        <f t="shared" si="0"/>
        <v>0</v>
      </c>
      <c r="K19" s="20"/>
      <c r="L19" s="31"/>
      <c r="M19" s="32"/>
      <c r="N19" s="21"/>
      <c r="O19" s="24"/>
      <c r="P19" s="25"/>
      <c r="Q19" s="23"/>
    </row>
    <row r="20" spans="2:17" ht="15.6" x14ac:dyDescent="0.3">
      <c r="B20" s="17" t="s">
        <v>21</v>
      </c>
      <c r="C20" s="34"/>
      <c r="D20" s="34"/>
      <c r="E20" s="35"/>
      <c r="F20" s="16">
        <v>9</v>
      </c>
      <c r="G20" s="13">
        <v>425</v>
      </c>
      <c r="H20" s="14">
        <v>507.59999999999997</v>
      </c>
      <c r="I20" s="33">
        <f t="shared" si="0"/>
        <v>0</v>
      </c>
      <c r="K20" s="20"/>
      <c r="L20" s="31"/>
      <c r="M20" s="32"/>
      <c r="N20" s="21"/>
      <c r="O20" s="24"/>
      <c r="P20" s="25"/>
      <c r="Q20" s="23"/>
    </row>
    <row r="21" spans="2:17" ht="15.6" x14ac:dyDescent="0.3">
      <c r="B21" s="17" t="s">
        <v>22</v>
      </c>
      <c r="C21" s="34"/>
      <c r="D21" s="34"/>
      <c r="E21" s="35"/>
      <c r="F21" s="16">
        <v>10</v>
      </c>
      <c r="G21" s="13">
        <v>470</v>
      </c>
      <c r="H21" s="14">
        <v>564</v>
      </c>
      <c r="I21" s="33">
        <f t="shared" si="0"/>
        <v>0</v>
      </c>
      <c r="K21" s="20"/>
      <c r="L21" s="31"/>
      <c r="M21" s="32"/>
      <c r="N21" s="21"/>
      <c r="O21" s="24"/>
      <c r="P21" s="25"/>
      <c r="Q21" s="23"/>
    </row>
    <row r="22" spans="2:17" ht="15.6" x14ac:dyDescent="0.3">
      <c r="B22" s="17" t="s">
        <v>23</v>
      </c>
      <c r="C22" s="34"/>
      <c r="D22" s="34"/>
      <c r="E22" s="35"/>
      <c r="F22" s="16">
        <v>11</v>
      </c>
      <c r="G22" s="13">
        <v>515</v>
      </c>
      <c r="H22" s="14">
        <v>620.4</v>
      </c>
      <c r="I22" s="33">
        <f t="shared" si="0"/>
        <v>0</v>
      </c>
      <c r="J22" s="15"/>
      <c r="K22" s="20"/>
      <c r="L22" s="31"/>
      <c r="M22" s="32"/>
      <c r="N22" s="21"/>
      <c r="O22" s="24"/>
      <c r="P22" s="25"/>
      <c r="Q22" s="23"/>
    </row>
    <row r="23" spans="2:17" ht="15.6" x14ac:dyDescent="0.3">
      <c r="B23" s="17" t="s">
        <v>24</v>
      </c>
      <c r="C23" s="34"/>
      <c r="D23" s="34"/>
      <c r="E23" s="35"/>
      <c r="F23" s="16">
        <v>12</v>
      </c>
      <c r="G23" s="13">
        <v>560</v>
      </c>
      <c r="H23" s="14">
        <v>676.8</v>
      </c>
      <c r="I23" s="33">
        <f t="shared" si="0"/>
        <v>0</v>
      </c>
      <c r="K23" s="20"/>
      <c r="L23" s="31"/>
      <c r="M23" s="32"/>
      <c r="N23" s="21"/>
      <c r="O23" s="24"/>
      <c r="P23" s="25"/>
      <c r="Q23" s="23"/>
    </row>
    <row r="24" spans="2:17" ht="15.6" x14ac:dyDescent="0.3">
      <c r="B24" s="17" t="s">
        <v>25</v>
      </c>
      <c r="C24" s="34"/>
      <c r="D24" s="34"/>
      <c r="E24" s="35"/>
      <c r="F24" s="16">
        <v>13</v>
      </c>
      <c r="G24" s="13">
        <v>605</v>
      </c>
      <c r="H24" s="14">
        <v>733.19999999999993</v>
      </c>
      <c r="I24" s="33">
        <f t="shared" si="0"/>
        <v>0</v>
      </c>
      <c r="K24" s="20"/>
      <c r="L24" s="31"/>
      <c r="M24" s="32"/>
      <c r="N24" s="21"/>
      <c r="O24" s="24"/>
      <c r="P24" s="25"/>
      <c r="Q24" s="23"/>
    </row>
    <row r="25" spans="2:17" ht="15.6" x14ac:dyDescent="0.3">
      <c r="B25" s="17" t="s">
        <v>26</v>
      </c>
      <c r="C25" s="34"/>
      <c r="D25" s="34"/>
      <c r="E25" s="35"/>
      <c r="F25" s="16">
        <v>14</v>
      </c>
      <c r="G25" s="13">
        <v>650</v>
      </c>
      <c r="H25" s="14">
        <v>789.6</v>
      </c>
      <c r="I25" s="33">
        <f t="shared" si="0"/>
        <v>0</v>
      </c>
      <c r="K25" s="20"/>
      <c r="L25" s="31"/>
      <c r="M25" s="32"/>
      <c r="N25" s="21"/>
      <c r="O25" s="24"/>
      <c r="P25" s="25"/>
      <c r="Q25" s="23"/>
    </row>
    <row r="26" spans="2:17" ht="15.6" x14ac:dyDescent="0.3">
      <c r="B26" s="17" t="s">
        <v>27</v>
      </c>
      <c r="C26" s="34"/>
      <c r="D26" s="34"/>
      <c r="E26" s="35"/>
      <c r="F26" s="16">
        <v>15</v>
      </c>
      <c r="G26" s="13">
        <v>695</v>
      </c>
      <c r="H26" s="14">
        <v>846</v>
      </c>
      <c r="I26" s="33">
        <f t="shared" si="0"/>
        <v>0</v>
      </c>
      <c r="K26" s="20"/>
      <c r="L26" s="31"/>
      <c r="M26" s="32"/>
      <c r="N26" s="21"/>
      <c r="O26" s="24"/>
      <c r="P26" s="25"/>
      <c r="Q26" s="23"/>
    </row>
    <row r="27" spans="2:17" ht="15.6" x14ac:dyDescent="0.3">
      <c r="B27" s="17" t="s">
        <v>28</v>
      </c>
      <c r="C27" s="34"/>
      <c r="D27" s="34"/>
      <c r="E27" s="35"/>
      <c r="F27" s="16">
        <v>16</v>
      </c>
      <c r="G27" s="13">
        <v>740</v>
      </c>
      <c r="H27" s="14">
        <v>902.4</v>
      </c>
      <c r="I27" s="33">
        <f t="shared" si="0"/>
        <v>0</v>
      </c>
      <c r="K27" s="20"/>
      <c r="L27" s="31"/>
      <c r="M27" s="32"/>
      <c r="N27" s="21"/>
      <c r="O27" s="24"/>
      <c r="P27" s="25"/>
      <c r="Q27" s="23"/>
    </row>
    <row r="28" spans="2:17" ht="15.6" x14ac:dyDescent="0.3">
      <c r="B28" s="17" t="s">
        <v>29</v>
      </c>
      <c r="C28" s="34"/>
      <c r="D28" s="34"/>
      <c r="E28" s="35"/>
      <c r="F28" s="16">
        <v>17</v>
      </c>
      <c r="G28" s="13">
        <v>785</v>
      </c>
      <c r="H28" s="14">
        <v>958.8</v>
      </c>
      <c r="I28" s="33">
        <f t="shared" si="0"/>
        <v>0</v>
      </c>
      <c r="K28" s="20"/>
      <c r="L28" s="31"/>
      <c r="M28" s="32"/>
      <c r="N28" s="21"/>
      <c r="O28" s="24"/>
      <c r="P28" s="25"/>
      <c r="Q28" s="23"/>
    </row>
    <row r="29" spans="2:17" ht="15.6" x14ac:dyDescent="0.3">
      <c r="B29" s="17" t="s">
        <v>30</v>
      </c>
      <c r="C29" s="34"/>
      <c r="D29" s="34"/>
      <c r="E29" s="35"/>
      <c r="F29" s="16">
        <v>18</v>
      </c>
      <c r="G29" s="13">
        <v>830</v>
      </c>
      <c r="H29" s="14">
        <v>1015.1999999999999</v>
      </c>
      <c r="I29" s="33">
        <f t="shared" si="0"/>
        <v>0</v>
      </c>
      <c r="K29" s="20"/>
      <c r="L29" s="31"/>
      <c r="M29" s="32"/>
      <c r="N29" s="21"/>
      <c r="O29" s="24"/>
      <c r="P29" s="25"/>
      <c r="Q29" s="23"/>
    </row>
    <row r="30" spans="2:17" ht="15.6" x14ac:dyDescent="0.3">
      <c r="B30" s="17" t="s">
        <v>31</v>
      </c>
      <c r="C30" s="34"/>
      <c r="D30" s="34"/>
      <c r="E30" s="35"/>
      <c r="F30" s="16">
        <v>19</v>
      </c>
      <c r="G30" s="13">
        <v>875</v>
      </c>
      <c r="H30" s="14">
        <v>1071.5999999999999</v>
      </c>
      <c r="I30" s="33">
        <f t="shared" si="0"/>
        <v>0</v>
      </c>
      <c r="K30" s="20"/>
      <c r="L30" s="31"/>
      <c r="M30" s="32"/>
      <c r="N30" s="21"/>
      <c r="O30" s="24"/>
      <c r="P30" s="25"/>
      <c r="Q30" s="23"/>
    </row>
    <row r="31" spans="2:17" ht="15.6" x14ac:dyDescent="0.3">
      <c r="B31" s="17" t="s">
        <v>32</v>
      </c>
      <c r="C31" s="34"/>
      <c r="D31" s="34"/>
      <c r="E31" s="35"/>
      <c r="F31" s="16">
        <v>20</v>
      </c>
      <c r="G31" s="13">
        <v>920</v>
      </c>
      <c r="H31" s="14">
        <v>1128</v>
      </c>
      <c r="I31" s="33">
        <f t="shared" si="0"/>
        <v>0</v>
      </c>
      <c r="K31" s="20"/>
      <c r="L31" s="31"/>
      <c r="M31" s="32"/>
      <c r="N31" s="21"/>
      <c r="O31" s="24"/>
      <c r="P31" s="25"/>
      <c r="Q31" s="23"/>
    </row>
    <row r="32" spans="2:17" ht="15.6" x14ac:dyDescent="0.3">
      <c r="B32" s="17" t="s">
        <v>33</v>
      </c>
      <c r="C32" s="34"/>
      <c r="D32" s="34"/>
      <c r="E32" s="35"/>
      <c r="F32" s="16">
        <v>21</v>
      </c>
      <c r="G32" s="13">
        <v>965</v>
      </c>
      <c r="H32" s="14">
        <v>1184.3999999999999</v>
      </c>
      <c r="I32" s="33">
        <f t="shared" si="0"/>
        <v>0</v>
      </c>
      <c r="K32" s="20"/>
      <c r="L32" s="31"/>
      <c r="M32" s="32"/>
      <c r="N32" s="21"/>
      <c r="O32" s="24"/>
      <c r="P32" s="25"/>
      <c r="Q32" s="23"/>
    </row>
    <row r="33" spans="2:17" ht="15.6" x14ac:dyDescent="0.3">
      <c r="B33" s="17" t="s">
        <v>34</v>
      </c>
      <c r="C33" s="34"/>
      <c r="D33" s="34"/>
      <c r="E33" s="35"/>
      <c r="F33" s="16">
        <v>22</v>
      </c>
      <c r="G33" s="13">
        <v>1010</v>
      </c>
      <c r="H33" s="14">
        <v>1240.8</v>
      </c>
      <c r="I33" s="33">
        <f t="shared" si="0"/>
        <v>0</v>
      </c>
      <c r="K33" s="20"/>
      <c r="L33" s="31"/>
      <c r="M33" s="32"/>
      <c r="N33" s="21"/>
      <c r="O33" s="24"/>
      <c r="P33" s="25"/>
      <c r="Q33" s="23"/>
    </row>
    <row r="34" spans="2:17" ht="15.6" x14ac:dyDescent="0.3">
      <c r="B34" s="17" t="s">
        <v>35</v>
      </c>
      <c r="C34" s="34"/>
      <c r="D34" s="34"/>
      <c r="E34" s="35"/>
      <c r="F34" s="16">
        <v>23</v>
      </c>
      <c r="G34" s="13">
        <v>1055</v>
      </c>
      <c r="H34" s="14">
        <v>1297.2</v>
      </c>
      <c r="I34" s="33">
        <f t="shared" si="0"/>
        <v>0</v>
      </c>
      <c r="K34" s="20"/>
      <c r="L34" s="31"/>
      <c r="M34" s="32"/>
      <c r="N34" s="21"/>
      <c r="O34" s="24"/>
      <c r="P34" s="25"/>
      <c r="Q34" s="23"/>
    </row>
    <row r="35" spans="2:17" ht="15.6" x14ac:dyDescent="0.3">
      <c r="B35" s="17" t="s">
        <v>36</v>
      </c>
      <c r="C35" s="34"/>
      <c r="D35" s="34"/>
      <c r="E35" s="35"/>
      <c r="F35" s="16">
        <v>24</v>
      </c>
      <c r="G35" s="13">
        <v>1100</v>
      </c>
      <c r="H35" s="14">
        <v>1353.6</v>
      </c>
      <c r="I35" s="33">
        <f t="shared" si="0"/>
        <v>0</v>
      </c>
      <c r="K35" s="20"/>
      <c r="L35" s="31"/>
      <c r="M35" s="32"/>
      <c r="N35" s="21"/>
      <c r="O35" s="24"/>
      <c r="P35" s="25"/>
      <c r="Q35" s="23"/>
    </row>
    <row r="36" spans="2:17" ht="15.6" x14ac:dyDescent="0.3">
      <c r="B36" s="17" t="s">
        <v>37</v>
      </c>
      <c r="C36" s="34"/>
      <c r="D36" s="34"/>
      <c r="E36" s="35"/>
      <c r="F36" s="16">
        <v>25</v>
      </c>
      <c r="G36" s="13">
        <v>1145</v>
      </c>
      <c r="H36" s="14">
        <v>1410</v>
      </c>
      <c r="I36" s="33">
        <f t="shared" si="0"/>
        <v>0</v>
      </c>
      <c r="K36" s="20"/>
      <c r="L36" s="31"/>
      <c r="M36" s="32"/>
      <c r="N36" s="21"/>
      <c r="O36" s="24"/>
      <c r="P36" s="25"/>
      <c r="Q36" s="23"/>
    </row>
    <row r="37" spans="2:17" ht="15.6" x14ac:dyDescent="0.3">
      <c r="B37" s="17" t="s">
        <v>38</v>
      </c>
      <c r="C37" s="34"/>
      <c r="D37" s="34"/>
      <c r="E37" s="35"/>
      <c r="F37" s="16">
        <v>26</v>
      </c>
      <c r="G37" s="13">
        <v>1190</v>
      </c>
      <c r="H37" s="14">
        <v>1466.3999999999999</v>
      </c>
      <c r="I37" s="33">
        <f t="shared" si="0"/>
        <v>0</v>
      </c>
      <c r="K37" s="20"/>
      <c r="L37" s="31"/>
      <c r="M37" s="32"/>
      <c r="N37" s="21"/>
      <c r="O37" s="24"/>
      <c r="P37" s="25"/>
      <c r="Q37" s="23"/>
    </row>
    <row r="38" spans="2:17" ht="15.6" x14ac:dyDescent="0.3">
      <c r="B38" s="17" t="s">
        <v>39</v>
      </c>
      <c r="C38" s="34"/>
      <c r="D38" s="34"/>
      <c r="E38" s="35"/>
      <c r="F38" s="16">
        <v>27</v>
      </c>
      <c r="G38" s="13">
        <v>1235</v>
      </c>
      <c r="H38" s="14">
        <v>1522.8</v>
      </c>
      <c r="I38" s="33">
        <f t="shared" si="0"/>
        <v>0</v>
      </c>
      <c r="K38" s="20"/>
      <c r="L38" s="31"/>
      <c r="M38" s="32"/>
      <c r="N38" s="21"/>
      <c r="O38" s="24"/>
      <c r="P38" s="25"/>
      <c r="Q38" s="23"/>
    </row>
    <row r="39" spans="2:17" ht="15.6" x14ac:dyDescent="0.3">
      <c r="B39" s="17" t="s">
        <v>40</v>
      </c>
      <c r="C39" s="34"/>
      <c r="D39" s="34"/>
      <c r="E39" s="35"/>
      <c r="F39" s="16">
        <v>28</v>
      </c>
      <c r="G39" s="13">
        <v>1280</v>
      </c>
      <c r="H39" s="14">
        <v>1579.2</v>
      </c>
      <c r="I39" s="33">
        <f t="shared" si="0"/>
        <v>0</v>
      </c>
      <c r="K39" s="20"/>
      <c r="L39" s="31"/>
      <c r="M39" s="32"/>
      <c r="N39" s="21"/>
      <c r="O39" s="24"/>
      <c r="P39" s="25"/>
      <c r="Q39" s="23"/>
    </row>
    <row r="40" spans="2:17" ht="15.6" x14ac:dyDescent="0.3">
      <c r="B40" s="17" t="s">
        <v>41</v>
      </c>
      <c r="C40" s="34"/>
      <c r="D40" s="34"/>
      <c r="E40" s="35"/>
      <c r="F40" s="16">
        <v>29</v>
      </c>
      <c r="G40" s="13">
        <v>1325</v>
      </c>
      <c r="H40" s="14">
        <v>1635.6</v>
      </c>
      <c r="I40" s="33">
        <f t="shared" si="0"/>
        <v>0</v>
      </c>
      <c r="K40" s="20"/>
      <c r="L40" s="31"/>
      <c r="M40" s="32"/>
      <c r="N40" s="21"/>
      <c r="O40" s="24"/>
      <c r="P40" s="25"/>
      <c r="Q40" s="23"/>
    </row>
    <row r="41" spans="2:17" ht="15.6" x14ac:dyDescent="0.3">
      <c r="B41" s="17" t="s">
        <v>42</v>
      </c>
      <c r="C41" s="34"/>
      <c r="D41" s="34"/>
      <c r="E41" s="35"/>
      <c r="F41" s="16">
        <v>30</v>
      </c>
      <c r="G41" s="13">
        <v>1370</v>
      </c>
      <c r="H41" s="14">
        <v>1692</v>
      </c>
      <c r="I41" s="33">
        <f t="shared" si="0"/>
        <v>0</v>
      </c>
      <c r="K41" s="20"/>
      <c r="L41" s="31"/>
      <c r="M41" s="32"/>
      <c r="N41" s="21"/>
      <c r="O41" s="24"/>
      <c r="P41" s="25"/>
      <c r="Q41" s="23"/>
    </row>
    <row r="42" spans="2:17" ht="15.6" x14ac:dyDescent="0.3">
      <c r="B42" s="17" t="s">
        <v>43</v>
      </c>
      <c r="C42" s="34"/>
      <c r="D42" s="34"/>
      <c r="E42" s="35"/>
      <c r="F42" s="16">
        <v>31</v>
      </c>
      <c r="G42" s="13">
        <v>1415</v>
      </c>
      <c r="H42" s="14">
        <v>1748.3999999999999</v>
      </c>
      <c r="I42" s="33">
        <f t="shared" si="0"/>
        <v>0</v>
      </c>
      <c r="K42" s="20"/>
      <c r="L42" s="31"/>
      <c r="M42" s="32"/>
      <c r="N42" s="21"/>
      <c r="O42" s="24"/>
      <c r="P42" s="25"/>
      <c r="Q42" s="23"/>
    </row>
    <row r="43" spans="2:17" ht="15.6" x14ac:dyDescent="0.3">
      <c r="B43" s="17" t="s">
        <v>44</v>
      </c>
      <c r="C43" s="34"/>
      <c r="D43" s="34"/>
      <c r="E43" s="35"/>
      <c r="F43" s="16">
        <v>32</v>
      </c>
      <c r="G43" s="13">
        <v>1460</v>
      </c>
      <c r="H43" s="14">
        <v>1804.8</v>
      </c>
      <c r="I43" s="33">
        <f t="shared" si="0"/>
        <v>0</v>
      </c>
      <c r="K43" s="20"/>
      <c r="L43" s="31"/>
      <c r="M43" s="32"/>
      <c r="N43" s="21"/>
      <c r="O43" s="24"/>
      <c r="P43" s="25"/>
      <c r="Q43" s="23"/>
    </row>
    <row r="44" spans="2:17" ht="15.6" x14ac:dyDescent="0.3">
      <c r="B44" s="17" t="s">
        <v>45</v>
      </c>
      <c r="C44" s="34"/>
      <c r="D44" s="34"/>
      <c r="E44" s="35"/>
      <c r="F44" s="16">
        <v>33</v>
      </c>
      <c r="G44" s="13">
        <v>1505</v>
      </c>
      <c r="H44" s="14">
        <v>1861.2</v>
      </c>
      <c r="I44" s="33">
        <f t="shared" si="0"/>
        <v>0</v>
      </c>
      <c r="K44" s="20"/>
      <c r="L44" s="31"/>
      <c r="M44" s="32"/>
      <c r="N44" s="21"/>
      <c r="O44" s="24"/>
      <c r="P44" s="25"/>
      <c r="Q44" s="23"/>
    </row>
    <row r="45" spans="2:17" ht="15.6" x14ac:dyDescent="0.3">
      <c r="B45" s="17" t="s">
        <v>46</v>
      </c>
      <c r="C45" s="34"/>
      <c r="D45" s="34"/>
      <c r="E45" s="35"/>
      <c r="F45" s="16">
        <v>34</v>
      </c>
      <c r="G45" s="13">
        <v>1550</v>
      </c>
      <c r="H45" s="14">
        <v>1917.6</v>
      </c>
      <c r="I45" s="33">
        <f t="shared" si="0"/>
        <v>0</v>
      </c>
      <c r="K45" s="20"/>
      <c r="L45" s="31"/>
      <c r="M45" s="32"/>
      <c r="N45" s="21"/>
      <c r="O45" s="24"/>
      <c r="P45" s="25"/>
      <c r="Q45" s="23"/>
    </row>
    <row r="46" spans="2:17" ht="15.6" x14ac:dyDescent="0.3">
      <c r="B46" s="17" t="s">
        <v>47</v>
      </c>
      <c r="C46" s="34"/>
      <c r="D46" s="34"/>
      <c r="E46" s="35"/>
      <c r="F46" s="16">
        <v>35</v>
      </c>
      <c r="G46" s="13">
        <v>1595</v>
      </c>
      <c r="H46" s="14">
        <v>1974</v>
      </c>
      <c r="I46" s="33">
        <f t="shared" si="0"/>
        <v>0</v>
      </c>
      <c r="K46" s="20"/>
      <c r="L46" s="31"/>
      <c r="M46" s="32"/>
      <c r="N46" s="21"/>
      <c r="O46" s="24"/>
      <c r="P46" s="25"/>
      <c r="Q46" s="23"/>
    </row>
    <row r="47" spans="2:17" ht="15.6" x14ac:dyDescent="0.3">
      <c r="B47" s="17" t="s">
        <v>48</v>
      </c>
      <c r="C47" s="34"/>
      <c r="D47" s="34"/>
      <c r="E47" s="35"/>
      <c r="F47" s="16">
        <v>36</v>
      </c>
      <c r="G47" s="13">
        <v>1640</v>
      </c>
      <c r="H47" s="14">
        <v>2030.3999999999999</v>
      </c>
      <c r="I47" s="33">
        <f t="shared" si="0"/>
        <v>0</v>
      </c>
      <c r="K47" s="20"/>
      <c r="L47" s="31"/>
      <c r="M47" s="32"/>
      <c r="N47" s="21"/>
      <c r="O47" s="24"/>
      <c r="P47" s="25"/>
      <c r="Q47" s="23"/>
    </row>
    <row r="48" spans="2:17" ht="15.6" x14ac:dyDescent="0.3">
      <c r="B48" s="17" t="s">
        <v>49</v>
      </c>
      <c r="C48" s="34"/>
      <c r="D48" s="34"/>
      <c r="E48" s="35"/>
      <c r="F48" s="16">
        <v>37</v>
      </c>
      <c r="G48" s="13">
        <v>1685</v>
      </c>
      <c r="H48" s="14">
        <v>2086.7999999999997</v>
      </c>
      <c r="I48" s="33">
        <f t="shared" si="0"/>
        <v>0</v>
      </c>
      <c r="K48" s="20"/>
      <c r="L48" s="31"/>
      <c r="M48" s="32"/>
      <c r="N48" s="21"/>
      <c r="O48" s="24"/>
      <c r="P48" s="25"/>
      <c r="Q48" s="23"/>
    </row>
    <row r="49" spans="2:17" ht="15.6" x14ac:dyDescent="0.3">
      <c r="B49" s="17" t="s">
        <v>50</v>
      </c>
      <c r="C49" s="34"/>
      <c r="D49" s="34"/>
      <c r="E49" s="35"/>
      <c r="F49" s="16">
        <v>38</v>
      </c>
      <c r="G49" s="13">
        <v>1730</v>
      </c>
      <c r="H49" s="14">
        <v>2143.1999999999998</v>
      </c>
      <c r="I49" s="33">
        <f t="shared" si="0"/>
        <v>0</v>
      </c>
      <c r="K49" s="20"/>
      <c r="L49" s="31"/>
      <c r="M49" s="32"/>
      <c r="N49" s="21"/>
      <c r="O49" s="24"/>
      <c r="P49" s="25"/>
      <c r="Q49" s="23"/>
    </row>
    <row r="50" spans="2:17" ht="15.6" x14ac:dyDescent="0.3">
      <c r="B50" s="17" t="s">
        <v>51</v>
      </c>
      <c r="C50" s="34"/>
      <c r="D50" s="34"/>
      <c r="E50" s="35"/>
      <c r="F50" s="16">
        <v>39</v>
      </c>
      <c r="G50" s="13">
        <v>1775</v>
      </c>
      <c r="H50" s="14">
        <v>2199.6</v>
      </c>
      <c r="I50" s="33">
        <f t="shared" si="0"/>
        <v>0</v>
      </c>
    </row>
    <row r="51" spans="2:17" ht="15.6" x14ac:dyDescent="0.3">
      <c r="B51" s="17" t="s">
        <v>52</v>
      </c>
      <c r="C51" s="34"/>
      <c r="D51" s="34"/>
      <c r="E51" s="35"/>
      <c r="F51" s="16">
        <v>40</v>
      </c>
      <c r="G51" s="13">
        <v>1820</v>
      </c>
      <c r="H51" s="14">
        <v>2256</v>
      </c>
      <c r="I51" s="33">
        <f t="shared" si="0"/>
        <v>0</v>
      </c>
    </row>
    <row r="52" spans="2:17" ht="15.6" x14ac:dyDescent="0.3">
      <c r="B52" s="17" t="s">
        <v>53</v>
      </c>
      <c r="C52" s="34"/>
      <c r="D52" s="34"/>
      <c r="E52" s="35"/>
      <c r="F52" s="16">
        <v>41</v>
      </c>
      <c r="G52" s="13">
        <v>1865</v>
      </c>
      <c r="H52" s="14">
        <v>2312.4</v>
      </c>
      <c r="I52" s="33">
        <f t="shared" si="0"/>
        <v>0</v>
      </c>
    </row>
    <row r="53" spans="2:17" ht="15.6" x14ac:dyDescent="0.3">
      <c r="B53" s="17" t="s">
        <v>54</v>
      </c>
      <c r="C53" s="34"/>
      <c r="D53" s="34"/>
      <c r="E53" s="35"/>
      <c r="F53" s="16">
        <v>42</v>
      </c>
      <c r="G53" s="13">
        <v>1910</v>
      </c>
      <c r="H53" s="14">
        <v>2368.7999999999997</v>
      </c>
      <c r="I53" s="33">
        <f t="shared" si="0"/>
        <v>0</v>
      </c>
    </row>
    <row r="54" spans="2:17" ht="15.6" x14ac:dyDescent="0.3">
      <c r="B54" s="17" t="s">
        <v>55</v>
      </c>
      <c r="C54" s="34"/>
      <c r="D54" s="34"/>
      <c r="E54" s="35"/>
      <c r="F54" s="16">
        <v>43</v>
      </c>
      <c r="G54" s="13">
        <v>1955</v>
      </c>
      <c r="H54" s="14">
        <v>2425.1999999999998</v>
      </c>
      <c r="I54" s="33">
        <f t="shared" si="0"/>
        <v>0</v>
      </c>
    </row>
    <row r="55" spans="2:17" ht="15.6" x14ac:dyDescent="0.3">
      <c r="B55" s="17" t="s">
        <v>56</v>
      </c>
      <c r="C55" s="34"/>
      <c r="D55" s="34"/>
      <c r="E55" s="35"/>
      <c r="F55" s="16">
        <v>44</v>
      </c>
      <c r="G55" s="13">
        <v>2000</v>
      </c>
      <c r="H55" s="14">
        <v>2481.6</v>
      </c>
      <c r="I55" s="33">
        <f t="shared" si="0"/>
        <v>0</v>
      </c>
    </row>
    <row r="56" spans="2:17" ht="15.6" x14ac:dyDescent="0.3">
      <c r="B56" s="17" t="s">
        <v>57</v>
      </c>
      <c r="C56" s="34"/>
      <c r="D56" s="34"/>
      <c r="E56" s="35"/>
      <c r="F56" s="16">
        <v>45</v>
      </c>
      <c r="G56" s="13">
        <v>2045</v>
      </c>
      <c r="H56" s="14">
        <v>2538</v>
      </c>
      <c r="I56" s="33">
        <f t="shared" si="0"/>
        <v>0</v>
      </c>
    </row>
    <row r="57" spans="2:17" ht="15.6" x14ac:dyDescent="0.3">
      <c r="B57" s="17" t="s">
        <v>58</v>
      </c>
      <c r="C57" s="34"/>
      <c r="D57" s="34"/>
      <c r="E57" s="35"/>
      <c r="F57" s="16">
        <v>46</v>
      </c>
      <c r="G57" s="13">
        <v>2090</v>
      </c>
      <c r="H57" s="14">
        <v>2594.4</v>
      </c>
      <c r="I57" s="33">
        <f t="shared" si="0"/>
        <v>0</v>
      </c>
    </row>
    <row r="58" spans="2:17" ht="15.6" x14ac:dyDescent="0.3">
      <c r="B58" s="17" t="s">
        <v>59</v>
      </c>
      <c r="C58" s="34"/>
      <c r="D58" s="34"/>
      <c r="E58" s="35"/>
      <c r="F58" s="16">
        <v>47</v>
      </c>
      <c r="G58" s="13">
        <v>2135</v>
      </c>
      <c r="H58" s="14">
        <v>2650.7999999999997</v>
      </c>
      <c r="I58" s="33">
        <f t="shared" si="0"/>
        <v>0</v>
      </c>
    </row>
    <row r="59" spans="2:17" ht="15.6" x14ac:dyDescent="0.3">
      <c r="B59" s="17" t="s">
        <v>60</v>
      </c>
      <c r="C59" s="34"/>
      <c r="D59" s="34"/>
      <c r="E59" s="35"/>
      <c r="F59" s="16">
        <v>48</v>
      </c>
      <c r="G59" s="13">
        <v>2180</v>
      </c>
      <c r="H59" s="14">
        <v>2707.2</v>
      </c>
      <c r="I59" s="33">
        <f t="shared" si="0"/>
        <v>0</v>
      </c>
    </row>
    <row r="60" spans="2:17" ht="15.6" x14ac:dyDescent="0.3">
      <c r="B60" s="17" t="s">
        <v>61</v>
      </c>
      <c r="C60" s="34"/>
      <c r="D60" s="34"/>
      <c r="E60" s="35"/>
      <c r="F60" s="16">
        <v>49</v>
      </c>
      <c r="G60" s="13">
        <v>2225</v>
      </c>
      <c r="H60" s="14">
        <v>2763.6</v>
      </c>
      <c r="I60" s="33">
        <f t="shared" si="0"/>
        <v>0</v>
      </c>
    </row>
    <row r="61" spans="2:17" ht="15.6" x14ac:dyDescent="0.3">
      <c r="B61" s="17" t="s">
        <v>62</v>
      </c>
      <c r="C61" s="34"/>
      <c r="D61" s="34"/>
      <c r="E61" s="35"/>
      <c r="F61" s="16">
        <v>50</v>
      </c>
      <c r="G61" s="13">
        <v>2270</v>
      </c>
      <c r="H61" s="14">
        <v>2820</v>
      </c>
      <c r="I61" s="33">
        <f t="shared" si="0"/>
        <v>0</v>
      </c>
    </row>
  </sheetData>
  <mergeCells count="12">
    <mergeCell ref="B11:I11"/>
    <mergeCell ref="B12:B13"/>
    <mergeCell ref="C12:C13"/>
    <mergeCell ref="E12:E13"/>
    <mergeCell ref="F12:F13"/>
    <mergeCell ref="G12:G13"/>
    <mergeCell ref="H12:H13"/>
    <mergeCell ref="I12:I13"/>
    <mergeCell ref="D12:D13"/>
    <mergeCell ref="C14:C61"/>
    <mergeCell ref="D14:D61"/>
    <mergeCell ref="E14:E61"/>
  </mergeCells>
  <phoneticPr fontId="10" type="noConversion"/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E917-B43F-475B-B52A-18004F35290C}">
  <dimension ref="B2:O31"/>
  <sheetViews>
    <sheetView workbookViewId="0"/>
  </sheetViews>
  <sheetFormatPr defaultRowHeight="14.4" x14ac:dyDescent="0.3"/>
  <cols>
    <col min="1" max="1" width="5.109375" customWidth="1"/>
    <col min="2" max="2" width="18.77734375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7.399999999999999" x14ac:dyDescent="0.3">
      <c r="B11" s="36" t="s">
        <v>390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391</v>
      </c>
      <c r="C14" s="34">
        <v>1000</v>
      </c>
      <c r="D14" s="34">
        <v>1076</v>
      </c>
      <c r="E14" s="35">
        <v>100</v>
      </c>
      <c r="F14" s="16">
        <v>3</v>
      </c>
      <c r="G14" s="16">
        <v>155</v>
      </c>
      <c r="H14" s="18">
        <v>505.20000000000005</v>
      </c>
      <c r="I14" s="33">
        <f>H14*POWER((($G$4+$G$6)/2-$G$8)/70,1.3)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392</v>
      </c>
      <c r="C15" s="34"/>
      <c r="D15" s="34"/>
      <c r="E15" s="35"/>
      <c r="F15" s="16">
        <v>4</v>
      </c>
      <c r="G15" s="16">
        <v>200</v>
      </c>
      <c r="H15" s="18">
        <v>673.6</v>
      </c>
      <c r="I15" s="33">
        <f t="shared" ref="I15:I31" si="0">H15*POWER((($G$4+$G$6)/2-$G$8)/70,1.3)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393</v>
      </c>
      <c r="C16" s="34"/>
      <c r="D16" s="34"/>
      <c r="E16" s="35"/>
      <c r="F16" s="16">
        <v>5</v>
      </c>
      <c r="G16" s="16">
        <v>245</v>
      </c>
      <c r="H16" s="18">
        <v>842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394</v>
      </c>
      <c r="C17" s="34"/>
      <c r="D17" s="34"/>
      <c r="E17" s="35"/>
      <c r="F17" s="16">
        <v>6</v>
      </c>
      <c r="G17" s="16">
        <v>290</v>
      </c>
      <c r="H17" s="18">
        <v>1010.4000000000001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395</v>
      </c>
      <c r="C18" s="34"/>
      <c r="D18" s="34"/>
      <c r="E18" s="35"/>
      <c r="F18" s="16">
        <v>7</v>
      </c>
      <c r="G18" s="13">
        <v>335</v>
      </c>
      <c r="H18" s="14">
        <v>1178.8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396</v>
      </c>
      <c r="C19" s="34"/>
      <c r="D19" s="34"/>
      <c r="E19" s="35"/>
      <c r="F19" s="16">
        <v>8</v>
      </c>
      <c r="G19" s="13">
        <v>380</v>
      </c>
      <c r="H19" s="14">
        <v>1347.2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397</v>
      </c>
      <c r="C20" s="34"/>
      <c r="D20" s="34"/>
      <c r="E20" s="35"/>
      <c r="F20" s="16">
        <v>9</v>
      </c>
      <c r="G20" s="13">
        <v>425</v>
      </c>
      <c r="H20" s="14">
        <v>1515.6000000000001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398</v>
      </c>
      <c r="C21" s="34"/>
      <c r="D21" s="34"/>
      <c r="E21" s="35"/>
      <c r="F21" s="16">
        <v>10</v>
      </c>
      <c r="G21" s="13">
        <v>470</v>
      </c>
      <c r="H21" s="14">
        <v>1684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399</v>
      </c>
      <c r="C22" s="34"/>
      <c r="D22" s="34"/>
      <c r="E22" s="35"/>
      <c r="F22" s="16">
        <v>11</v>
      </c>
      <c r="G22" s="13">
        <v>515</v>
      </c>
      <c r="H22" s="14">
        <v>1852.4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400</v>
      </c>
      <c r="C23" s="34"/>
      <c r="D23" s="34"/>
      <c r="E23" s="35"/>
      <c r="F23" s="16">
        <v>12</v>
      </c>
      <c r="G23" s="13">
        <v>560</v>
      </c>
      <c r="H23" s="14">
        <v>2020.8000000000002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401</v>
      </c>
      <c r="C24" s="34"/>
      <c r="D24" s="34"/>
      <c r="E24" s="35"/>
      <c r="F24" s="16">
        <v>13</v>
      </c>
      <c r="G24" s="13">
        <v>605</v>
      </c>
      <c r="H24" s="14">
        <v>2189.2000000000003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402</v>
      </c>
      <c r="C25" s="34"/>
      <c r="D25" s="34"/>
      <c r="E25" s="35"/>
      <c r="F25" s="16">
        <v>14</v>
      </c>
      <c r="G25" s="13">
        <v>650</v>
      </c>
      <c r="H25" s="14">
        <v>2357.6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403</v>
      </c>
      <c r="C26" s="34"/>
      <c r="D26" s="34"/>
      <c r="E26" s="35"/>
      <c r="F26" s="16">
        <v>15</v>
      </c>
      <c r="G26" s="13">
        <v>695</v>
      </c>
      <c r="H26" s="14">
        <v>2526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404</v>
      </c>
      <c r="C27" s="34"/>
      <c r="D27" s="34"/>
      <c r="E27" s="35"/>
      <c r="F27" s="16">
        <v>16</v>
      </c>
      <c r="G27" s="13">
        <v>740</v>
      </c>
      <c r="H27" s="14">
        <v>2694.4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405</v>
      </c>
      <c r="C28" s="34"/>
      <c r="D28" s="34"/>
      <c r="E28" s="35"/>
      <c r="F28" s="16">
        <v>17</v>
      </c>
      <c r="G28" s="13">
        <v>785</v>
      </c>
      <c r="H28" s="14">
        <v>2862.8</v>
      </c>
      <c r="I28" s="33">
        <f t="shared" si="0"/>
        <v>0</v>
      </c>
      <c r="K28" s="20"/>
      <c r="L28" s="31"/>
      <c r="M28" s="32"/>
      <c r="N28" s="21"/>
      <c r="O28" s="24"/>
    </row>
    <row r="29" spans="2:15" ht="15.6" x14ac:dyDescent="0.3">
      <c r="B29" s="17" t="s">
        <v>406</v>
      </c>
      <c r="C29" s="34"/>
      <c r="D29" s="34"/>
      <c r="E29" s="35"/>
      <c r="F29" s="16">
        <v>18</v>
      </c>
      <c r="G29" s="13">
        <v>830</v>
      </c>
      <c r="H29" s="14">
        <v>3031.2000000000003</v>
      </c>
      <c r="I29" s="33">
        <f t="shared" si="0"/>
        <v>0</v>
      </c>
      <c r="K29" s="20"/>
      <c r="L29" s="31"/>
      <c r="M29" s="32"/>
      <c r="N29" s="21"/>
      <c r="O29" s="24"/>
    </row>
    <row r="30" spans="2:15" ht="15.6" x14ac:dyDescent="0.3">
      <c r="B30" s="17" t="s">
        <v>407</v>
      </c>
      <c r="C30" s="34"/>
      <c r="D30" s="34"/>
      <c r="E30" s="35"/>
      <c r="F30" s="16">
        <v>19</v>
      </c>
      <c r="G30" s="13">
        <v>875</v>
      </c>
      <c r="H30" s="14">
        <v>3199.6</v>
      </c>
      <c r="I30" s="33">
        <f t="shared" si="0"/>
        <v>0</v>
      </c>
      <c r="K30" s="20"/>
      <c r="L30" s="31"/>
      <c r="M30" s="32"/>
      <c r="N30" s="21"/>
      <c r="O30" s="24"/>
    </row>
    <row r="31" spans="2:15" ht="15.6" x14ac:dyDescent="0.3">
      <c r="B31" s="17" t="s">
        <v>408</v>
      </c>
      <c r="C31" s="34"/>
      <c r="D31" s="34"/>
      <c r="E31" s="35"/>
      <c r="F31" s="16">
        <v>20</v>
      </c>
      <c r="G31" s="13">
        <v>920</v>
      </c>
      <c r="H31" s="14">
        <v>3368</v>
      </c>
      <c r="I31" s="33">
        <f t="shared" si="0"/>
        <v>0</v>
      </c>
      <c r="K31" s="20"/>
      <c r="L31" s="31"/>
      <c r="M31" s="32"/>
      <c r="N31" s="21"/>
      <c r="O31" s="24"/>
    </row>
  </sheetData>
  <mergeCells count="12">
    <mergeCell ref="C14:C31"/>
    <mergeCell ref="D14:D31"/>
    <mergeCell ref="E14:E31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BEA7-2571-45A8-823C-13299891AF85}">
  <dimension ref="B2:O31"/>
  <sheetViews>
    <sheetView workbookViewId="0"/>
  </sheetViews>
  <sheetFormatPr defaultRowHeight="14.4" x14ac:dyDescent="0.3"/>
  <cols>
    <col min="1" max="1" width="5.109375" customWidth="1"/>
    <col min="2" max="2" width="18.77734375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7.399999999999999" x14ac:dyDescent="0.3">
      <c r="B11" s="36" t="s">
        <v>409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410</v>
      </c>
      <c r="C14" s="34">
        <v>1100</v>
      </c>
      <c r="D14" s="34">
        <v>1176</v>
      </c>
      <c r="E14" s="35">
        <v>100</v>
      </c>
      <c r="F14" s="16">
        <v>3</v>
      </c>
      <c r="G14" s="16">
        <v>155</v>
      </c>
      <c r="H14" s="18">
        <v>548.09999999999991</v>
      </c>
      <c r="I14" s="33">
        <f>H14*POWER((($G$4+$G$6)/2-$G$8)/70,1.3)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411</v>
      </c>
      <c r="C15" s="34"/>
      <c r="D15" s="34"/>
      <c r="E15" s="35"/>
      <c r="F15" s="16">
        <v>4</v>
      </c>
      <c r="G15" s="16">
        <v>200</v>
      </c>
      <c r="H15" s="18">
        <v>730.8</v>
      </c>
      <c r="I15" s="33">
        <f t="shared" ref="I15:I31" si="0">H15*POWER((($G$4+$G$6)/2-$G$8)/70,1.3)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412</v>
      </c>
      <c r="C16" s="34"/>
      <c r="D16" s="34"/>
      <c r="E16" s="35"/>
      <c r="F16" s="16">
        <v>5</v>
      </c>
      <c r="G16" s="16">
        <v>245</v>
      </c>
      <c r="H16" s="18">
        <v>913.5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413</v>
      </c>
      <c r="C17" s="34"/>
      <c r="D17" s="34"/>
      <c r="E17" s="35"/>
      <c r="F17" s="16">
        <v>6</v>
      </c>
      <c r="G17" s="16">
        <v>290</v>
      </c>
      <c r="H17" s="18">
        <v>1096.1999999999998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414</v>
      </c>
      <c r="C18" s="34"/>
      <c r="D18" s="34"/>
      <c r="E18" s="35"/>
      <c r="F18" s="16">
        <v>7</v>
      </c>
      <c r="G18" s="13">
        <v>335</v>
      </c>
      <c r="H18" s="14">
        <v>1278.8999999999999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415</v>
      </c>
      <c r="C19" s="34"/>
      <c r="D19" s="34"/>
      <c r="E19" s="35"/>
      <c r="F19" s="16">
        <v>8</v>
      </c>
      <c r="G19" s="13">
        <v>380</v>
      </c>
      <c r="H19" s="14">
        <v>1461.6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416</v>
      </c>
      <c r="C20" s="34"/>
      <c r="D20" s="34"/>
      <c r="E20" s="35"/>
      <c r="F20" s="16">
        <v>9</v>
      </c>
      <c r="G20" s="13">
        <v>425</v>
      </c>
      <c r="H20" s="14">
        <v>1644.3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417</v>
      </c>
      <c r="C21" s="34"/>
      <c r="D21" s="34"/>
      <c r="E21" s="35"/>
      <c r="F21" s="16">
        <v>10</v>
      </c>
      <c r="G21" s="13">
        <v>470</v>
      </c>
      <c r="H21" s="14">
        <v>1827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418</v>
      </c>
      <c r="C22" s="34"/>
      <c r="D22" s="34"/>
      <c r="E22" s="35"/>
      <c r="F22" s="16">
        <v>11</v>
      </c>
      <c r="G22" s="13">
        <v>515</v>
      </c>
      <c r="H22" s="14">
        <v>2009.6999999999998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419</v>
      </c>
      <c r="C23" s="34"/>
      <c r="D23" s="34"/>
      <c r="E23" s="35"/>
      <c r="F23" s="16">
        <v>12</v>
      </c>
      <c r="G23" s="13">
        <v>560</v>
      </c>
      <c r="H23" s="14">
        <v>2192.3999999999996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420</v>
      </c>
      <c r="C24" s="34"/>
      <c r="D24" s="34"/>
      <c r="E24" s="35"/>
      <c r="F24" s="16">
        <v>13</v>
      </c>
      <c r="G24" s="13">
        <v>605</v>
      </c>
      <c r="H24" s="14">
        <v>2375.1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421</v>
      </c>
      <c r="C25" s="34"/>
      <c r="D25" s="34"/>
      <c r="E25" s="35"/>
      <c r="F25" s="16">
        <v>14</v>
      </c>
      <c r="G25" s="13">
        <v>650</v>
      </c>
      <c r="H25" s="14">
        <v>2557.7999999999997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422</v>
      </c>
      <c r="C26" s="34"/>
      <c r="D26" s="34"/>
      <c r="E26" s="35"/>
      <c r="F26" s="16">
        <v>15</v>
      </c>
      <c r="G26" s="13">
        <v>695</v>
      </c>
      <c r="H26" s="14">
        <v>2740.5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423</v>
      </c>
      <c r="C27" s="34"/>
      <c r="D27" s="34"/>
      <c r="E27" s="35"/>
      <c r="F27" s="16">
        <v>16</v>
      </c>
      <c r="G27" s="13">
        <v>740</v>
      </c>
      <c r="H27" s="14">
        <v>2923.2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424</v>
      </c>
      <c r="C28" s="34"/>
      <c r="D28" s="34"/>
      <c r="E28" s="35"/>
      <c r="F28" s="16">
        <v>17</v>
      </c>
      <c r="G28" s="13">
        <v>785</v>
      </c>
      <c r="H28" s="14">
        <v>3105.8999999999996</v>
      </c>
      <c r="I28" s="33">
        <f t="shared" si="0"/>
        <v>0</v>
      </c>
      <c r="K28" s="20"/>
      <c r="L28" s="31"/>
      <c r="M28" s="32"/>
      <c r="N28" s="21"/>
      <c r="O28" s="24"/>
    </row>
    <row r="29" spans="2:15" ht="15.6" x14ac:dyDescent="0.3">
      <c r="B29" s="17" t="s">
        <v>425</v>
      </c>
      <c r="C29" s="34"/>
      <c r="D29" s="34"/>
      <c r="E29" s="35"/>
      <c r="F29" s="16">
        <v>18</v>
      </c>
      <c r="G29" s="13">
        <v>830</v>
      </c>
      <c r="H29" s="14">
        <v>3288.6</v>
      </c>
      <c r="I29" s="33">
        <f t="shared" si="0"/>
        <v>0</v>
      </c>
      <c r="K29" s="20"/>
      <c r="L29" s="31"/>
      <c r="M29" s="32"/>
      <c r="N29" s="21"/>
      <c r="O29" s="24"/>
    </row>
    <row r="30" spans="2:15" ht="15.6" x14ac:dyDescent="0.3">
      <c r="B30" s="17" t="s">
        <v>426</v>
      </c>
      <c r="C30" s="34"/>
      <c r="D30" s="34"/>
      <c r="E30" s="35"/>
      <c r="F30" s="16">
        <v>19</v>
      </c>
      <c r="G30" s="13">
        <v>875</v>
      </c>
      <c r="H30" s="14">
        <v>3471.2999999999997</v>
      </c>
      <c r="I30" s="33">
        <f t="shared" si="0"/>
        <v>0</v>
      </c>
      <c r="K30" s="20"/>
      <c r="L30" s="31"/>
      <c r="M30" s="32"/>
      <c r="N30" s="21"/>
      <c r="O30" s="24"/>
    </row>
    <row r="31" spans="2:15" ht="15.6" x14ac:dyDescent="0.3">
      <c r="B31" s="17" t="s">
        <v>427</v>
      </c>
      <c r="C31" s="34"/>
      <c r="D31" s="34"/>
      <c r="E31" s="35"/>
      <c r="F31" s="16">
        <v>20</v>
      </c>
      <c r="G31" s="13">
        <v>920</v>
      </c>
      <c r="H31" s="14">
        <v>3654</v>
      </c>
      <c r="I31" s="33">
        <f t="shared" si="0"/>
        <v>0</v>
      </c>
      <c r="K31" s="20"/>
      <c r="L31" s="31"/>
      <c r="M31" s="32"/>
      <c r="N31" s="21"/>
      <c r="O31" s="24"/>
    </row>
  </sheetData>
  <mergeCells count="12">
    <mergeCell ref="C14:C31"/>
    <mergeCell ref="D14:D31"/>
    <mergeCell ref="E14:E31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0835D-F970-4D75-AA50-431EDBA00EA5}">
  <dimension ref="B2:O31"/>
  <sheetViews>
    <sheetView workbookViewId="0"/>
  </sheetViews>
  <sheetFormatPr defaultRowHeight="14.4" x14ac:dyDescent="0.3"/>
  <cols>
    <col min="1" max="1" width="5.109375" customWidth="1"/>
    <col min="2" max="2" width="18.77734375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7.399999999999999" x14ac:dyDescent="0.3">
      <c r="B11" s="36" t="s">
        <v>428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429</v>
      </c>
      <c r="C14" s="34">
        <v>1250</v>
      </c>
      <c r="D14" s="34">
        <v>1326</v>
      </c>
      <c r="E14" s="35">
        <v>100</v>
      </c>
      <c r="F14" s="16">
        <v>3</v>
      </c>
      <c r="G14" s="16">
        <v>155</v>
      </c>
      <c r="H14" s="18">
        <v>611.70000000000005</v>
      </c>
      <c r="I14" s="33">
        <f>H14*POWER((($G$4+$G$6)/2-$G$8)/70,1.31)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430</v>
      </c>
      <c r="C15" s="34"/>
      <c r="D15" s="34"/>
      <c r="E15" s="35"/>
      <c r="F15" s="16">
        <v>4</v>
      </c>
      <c r="G15" s="16">
        <v>200</v>
      </c>
      <c r="H15" s="18">
        <v>815.6</v>
      </c>
      <c r="I15" s="33">
        <f t="shared" ref="I15:I31" si="0">H15*POWER((($G$4+$G$6)/2-$G$8)/70,1.31)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431</v>
      </c>
      <c r="C16" s="34"/>
      <c r="D16" s="34"/>
      <c r="E16" s="35"/>
      <c r="F16" s="16">
        <v>5</v>
      </c>
      <c r="G16" s="16">
        <v>245</v>
      </c>
      <c r="H16" s="18">
        <v>1019.5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432</v>
      </c>
      <c r="C17" s="34"/>
      <c r="D17" s="34"/>
      <c r="E17" s="35"/>
      <c r="F17" s="16">
        <v>6</v>
      </c>
      <c r="G17" s="16">
        <v>290</v>
      </c>
      <c r="H17" s="18">
        <v>1223.4000000000001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433</v>
      </c>
      <c r="C18" s="34"/>
      <c r="D18" s="34"/>
      <c r="E18" s="35"/>
      <c r="F18" s="16">
        <v>7</v>
      </c>
      <c r="G18" s="13">
        <v>335</v>
      </c>
      <c r="H18" s="14">
        <v>1427.3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434</v>
      </c>
      <c r="C19" s="34"/>
      <c r="D19" s="34"/>
      <c r="E19" s="35"/>
      <c r="F19" s="16">
        <v>8</v>
      </c>
      <c r="G19" s="13">
        <v>380</v>
      </c>
      <c r="H19" s="14">
        <v>1631.2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435</v>
      </c>
      <c r="C20" s="34"/>
      <c r="D20" s="34"/>
      <c r="E20" s="35"/>
      <c r="F20" s="16">
        <v>9</v>
      </c>
      <c r="G20" s="13">
        <v>425</v>
      </c>
      <c r="H20" s="14">
        <v>1835.1000000000001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436</v>
      </c>
      <c r="C21" s="34"/>
      <c r="D21" s="34"/>
      <c r="E21" s="35"/>
      <c r="F21" s="16">
        <v>10</v>
      </c>
      <c r="G21" s="13">
        <v>470</v>
      </c>
      <c r="H21" s="14">
        <v>2039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437</v>
      </c>
      <c r="C22" s="34"/>
      <c r="D22" s="34"/>
      <c r="E22" s="35"/>
      <c r="F22" s="16">
        <v>11</v>
      </c>
      <c r="G22" s="13">
        <v>515</v>
      </c>
      <c r="H22" s="14">
        <v>2242.9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438</v>
      </c>
      <c r="C23" s="34"/>
      <c r="D23" s="34"/>
      <c r="E23" s="35"/>
      <c r="F23" s="16">
        <v>12</v>
      </c>
      <c r="G23" s="13">
        <v>560</v>
      </c>
      <c r="H23" s="14">
        <v>2446.8000000000002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439</v>
      </c>
      <c r="C24" s="34"/>
      <c r="D24" s="34"/>
      <c r="E24" s="35"/>
      <c r="F24" s="16">
        <v>13</v>
      </c>
      <c r="G24" s="13">
        <v>605</v>
      </c>
      <c r="H24" s="14">
        <v>2650.7000000000003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440</v>
      </c>
      <c r="C25" s="34"/>
      <c r="D25" s="34"/>
      <c r="E25" s="35"/>
      <c r="F25" s="16">
        <v>14</v>
      </c>
      <c r="G25" s="13">
        <v>650</v>
      </c>
      <c r="H25" s="14">
        <v>2854.6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441</v>
      </c>
      <c r="C26" s="34"/>
      <c r="D26" s="34"/>
      <c r="E26" s="35"/>
      <c r="F26" s="16">
        <v>15</v>
      </c>
      <c r="G26" s="13">
        <v>695</v>
      </c>
      <c r="H26" s="14">
        <v>3058.5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442</v>
      </c>
      <c r="C27" s="34"/>
      <c r="D27" s="34"/>
      <c r="E27" s="35"/>
      <c r="F27" s="16">
        <v>16</v>
      </c>
      <c r="G27" s="13">
        <v>740</v>
      </c>
      <c r="H27" s="14">
        <v>3262.4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443</v>
      </c>
      <c r="C28" s="34"/>
      <c r="D28" s="34"/>
      <c r="E28" s="35"/>
      <c r="F28" s="16">
        <v>17</v>
      </c>
      <c r="G28" s="13">
        <v>785</v>
      </c>
      <c r="H28" s="14">
        <v>3466.3</v>
      </c>
      <c r="I28" s="33">
        <f t="shared" si="0"/>
        <v>0</v>
      </c>
      <c r="K28" s="20"/>
      <c r="L28" s="31"/>
      <c r="M28" s="32"/>
      <c r="N28" s="21"/>
      <c r="O28" s="24"/>
    </row>
    <row r="29" spans="2:15" ht="15.6" x14ac:dyDescent="0.3">
      <c r="B29" s="17" t="s">
        <v>444</v>
      </c>
      <c r="C29" s="34"/>
      <c r="D29" s="34"/>
      <c r="E29" s="35"/>
      <c r="F29" s="16">
        <v>18</v>
      </c>
      <c r="G29" s="13">
        <v>830</v>
      </c>
      <c r="H29" s="14">
        <v>3670.2000000000003</v>
      </c>
      <c r="I29" s="33">
        <f t="shared" si="0"/>
        <v>0</v>
      </c>
      <c r="K29" s="20"/>
      <c r="L29" s="31"/>
      <c r="M29" s="32"/>
      <c r="N29" s="21"/>
      <c r="O29" s="24"/>
    </row>
    <row r="30" spans="2:15" ht="15.6" x14ac:dyDescent="0.3">
      <c r="B30" s="17" t="s">
        <v>445</v>
      </c>
      <c r="C30" s="34"/>
      <c r="D30" s="34"/>
      <c r="E30" s="35"/>
      <c r="F30" s="16">
        <v>19</v>
      </c>
      <c r="G30" s="13">
        <v>875</v>
      </c>
      <c r="H30" s="14">
        <v>3874.1</v>
      </c>
      <c r="I30" s="33">
        <f t="shared" si="0"/>
        <v>0</v>
      </c>
      <c r="K30" s="20"/>
      <c r="L30" s="31"/>
      <c r="M30" s="32"/>
      <c r="N30" s="21"/>
      <c r="O30" s="24"/>
    </row>
    <row r="31" spans="2:15" ht="15.6" x14ac:dyDescent="0.3">
      <c r="B31" s="17" t="s">
        <v>446</v>
      </c>
      <c r="C31" s="34"/>
      <c r="D31" s="34"/>
      <c r="E31" s="35"/>
      <c r="F31" s="16">
        <v>20</v>
      </c>
      <c r="G31" s="13">
        <v>920</v>
      </c>
      <c r="H31" s="14">
        <v>4078</v>
      </c>
      <c r="I31" s="33">
        <f t="shared" si="0"/>
        <v>0</v>
      </c>
      <c r="K31" s="20"/>
      <c r="L31" s="31"/>
      <c r="M31" s="32"/>
      <c r="N31" s="21"/>
      <c r="O31" s="24"/>
    </row>
  </sheetData>
  <mergeCells count="12">
    <mergeCell ref="C14:C31"/>
    <mergeCell ref="D14:D31"/>
    <mergeCell ref="E14:E31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0378-ED72-4785-B540-5A201F48D913}">
  <dimension ref="B2:O28"/>
  <sheetViews>
    <sheetView workbookViewId="0"/>
  </sheetViews>
  <sheetFormatPr defaultRowHeight="14.4" x14ac:dyDescent="0.3"/>
  <cols>
    <col min="1" max="1" width="5.109375" customWidth="1"/>
    <col min="2" max="2" width="20.77734375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7.399999999999999" x14ac:dyDescent="0.3">
      <c r="B11" s="36" t="s">
        <v>447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customHeight="1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448</v>
      </c>
      <c r="C14" s="46">
        <v>1500</v>
      </c>
      <c r="D14" s="46">
        <v>1576</v>
      </c>
      <c r="E14" s="49">
        <v>100</v>
      </c>
      <c r="F14" s="16">
        <v>3</v>
      </c>
      <c r="G14" s="16">
        <v>155</v>
      </c>
      <c r="H14" s="18">
        <v>716.7</v>
      </c>
      <c r="I14" s="33">
        <f>H14*POWER((($G$4+$G$6)/2-$G$8)/70,1.31)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449</v>
      </c>
      <c r="C15" s="47"/>
      <c r="D15" s="47"/>
      <c r="E15" s="50"/>
      <c r="F15" s="16">
        <v>4</v>
      </c>
      <c r="G15" s="16">
        <v>200</v>
      </c>
      <c r="H15" s="18">
        <v>955.6</v>
      </c>
      <c r="I15" s="33">
        <f t="shared" ref="I15:I28" si="0">H15*POWER((($G$4+$G$6)/2-$G$8)/70,1.31)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450</v>
      </c>
      <c r="C16" s="47"/>
      <c r="D16" s="47"/>
      <c r="E16" s="50"/>
      <c r="F16" s="16">
        <v>5</v>
      </c>
      <c r="G16" s="16">
        <v>245</v>
      </c>
      <c r="H16" s="18">
        <v>1194.5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451</v>
      </c>
      <c r="C17" s="47"/>
      <c r="D17" s="47"/>
      <c r="E17" s="50"/>
      <c r="F17" s="16">
        <v>6</v>
      </c>
      <c r="G17" s="16">
        <v>290</v>
      </c>
      <c r="H17" s="18">
        <v>1433.4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452</v>
      </c>
      <c r="C18" s="47"/>
      <c r="D18" s="47"/>
      <c r="E18" s="50"/>
      <c r="F18" s="16">
        <v>7</v>
      </c>
      <c r="G18" s="13">
        <v>335</v>
      </c>
      <c r="H18" s="14">
        <v>1672.3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453</v>
      </c>
      <c r="C19" s="47"/>
      <c r="D19" s="47"/>
      <c r="E19" s="50"/>
      <c r="F19" s="16">
        <v>8</v>
      </c>
      <c r="G19" s="13">
        <v>380</v>
      </c>
      <c r="H19" s="14">
        <v>1911.2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454</v>
      </c>
      <c r="C20" s="47"/>
      <c r="D20" s="47"/>
      <c r="E20" s="50"/>
      <c r="F20" s="16">
        <v>9</v>
      </c>
      <c r="G20" s="13">
        <v>425</v>
      </c>
      <c r="H20" s="14">
        <v>2150.1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455</v>
      </c>
      <c r="C21" s="47"/>
      <c r="D21" s="47"/>
      <c r="E21" s="50"/>
      <c r="F21" s="16">
        <v>10</v>
      </c>
      <c r="G21" s="13">
        <v>470</v>
      </c>
      <c r="H21" s="14">
        <v>2389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456</v>
      </c>
      <c r="C22" s="47"/>
      <c r="D22" s="47"/>
      <c r="E22" s="50"/>
      <c r="F22" s="16">
        <v>11</v>
      </c>
      <c r="G22" s="13">
        <v>515</v>
      </c>
      <c r="H22" s="14">
        <v>2627.9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457</v>
      </c>
      <c r="C23" s="47"/>
      <c r="D23" s="47"/>
      <c r="E23" s="50"/>
      <c r="F23" s="16">
        <v>12</v>
      </c>
      <c r="G23" s="13">
        <v>560</v>
      </c>
      <c r="H23" s="14">
        <v>2866.8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458</v>
      </c>
      <c r="C24" s="47"/>
      <c r="D24" s="47"/>
      <c r="E24" s="50"/>
      <c r="F24" s="16">
        <v>13</v>
      </c>
      <c r="G24" s="13">
        <v>605</v>
      </c>
      <c r="H24" s="14">
        <v>3105.7000000000003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459</v>
      </c>
      <c r="C25" s="47"/>
      <c r="D25" s="47"/>
      <c r="E25" s="50"/>
      <c r="F25" s="16">
        <v>14</v>
      </c>
      <c r="G25" s="13">
        <v>650</v>
      </c>
      <c r="H25" s="14">
        <v>3344.6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460</v>
      </c>
      <c r="C26" s="47"/>
      <c r="D26" s="47"/>
      <c r="E26" s="50"/>
      <c r="F26" s="16">
        <v>15</v>
      </c>
      <c r="G26" s="13">
        <v>695</v>
      </c>
      <c r="H26" s="14">
        <v>3583.5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461</v>
      </c>
      <c r="C27" s="47"/>
      <c r="D27" s="47"/>
      <c r="E27" s="50"/>
      <c r="F27" s="16">
        <v>16</v>
      </c>
      <c r="G27" s="13">
        <v>740</v>
      </c>
      <c r="H27" s="14">
        <v>3822.4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462</v>
      </c>
      <c r="C28" s="48"/>
      <c r="D28" s="48"/>
      <c r="E28" s="51"/>
      <c r="F28" s="16">
        <v>17</v>
      </c>
      <c r="G28" s="13">
        <v>785</v>
      </c>
      <c r="H28" s="14">
        <v>4061.3</v>
      </c>
      <c r="I28" s="33">
        <f t="shared" si="0"/>
        <v>0</v>
      </c>
      <c r="K28" s="20"/>
      <c r="L28" s="31"/>
      <c r="M28" s="32"/>
      <c r="N28" s="21"/>
      <c r="O28" s="24"/>
    </row>
  </sheetData>
  <mergeCells count="12">
    <mergeCell ref="C14:C28"/>
    <mergeCell ref="D14:D28"/>
    <mergeCell ref="E14:E28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3B86-D9BA-4A57-9130-D94FF8DA861D}">
  <dimension ref="B2:O25"/>
  <sheetViews>
    <sheetView workbookViewId="0"/>
  </sheetViews>
  <sheetFormatPr defaultRowHeight="14.4" x14ac:dyDescent="0.3"/>
  <cols>
    <col min="1" max="1" width="5.109375" customWidth="1"/>
    <col min="2" max="2" width="18.77734375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7.399999999999999" x14ac:dyDescent="0.3">
      <c r="B11" s="36" t="s">
        <v>463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customHeight="1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464</v>
      </c>
      <c r="C14" s="46">
        <v>1750</v>
      </c>
      <c r="D14" s="46">
        <v>1826</v>
      </c>
      <c r="E14" s="49">
        <v>100</v>
      </c>
      <c r="F14" s="16">
        <v>3</v>
      </c>
      <c r="G14" s="16">
        <v>155</v>
      </c>
      <c r="H14" s="18">
        <v>820.19999999999993</v>
      </c>
      <c r="I14" s="33">
        <f>H14*POWER((($G$4+$G$6)/2-$G$8)/70,1.33)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465</v>
      </c>
      <c r="C15" s="47"/>
      <c r="D15" s="47"/>
      <c r="E15" s="50"/>
      <c r="F15" s="16">
        <v>4</v>
      </c>
      <c r="G15" s="16">
        <v>200</v>
      </c>
      <c r="H15" s="18">
        <v>1093.5999999999999</v>
      </c>
      <c r="I15" s="33">
        <f t="shared" ref="I15:I25" si="0">H15*POWER((($G$4+$G$6)/2-$G$8)/70,1.33)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466</v>
      </c>
      <c r="C16" s="47"/>
      <c r="D16" s="47"/>
      <c r="E16" s="50"/>
      <c r="F16" s="16">
        <v>5</v>
      </c>
      <c r="G16" s="16">
        <v>245</v>
      </c>
      <c r="H16" s="18">
        <v>1367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467</v>
      </c>
      <c r="C17" s="47"/>
      <c r="D17" s="47"/>
      <c r="E17" s="50"/>
      <c r="F17" s="16">
        <v>6</v>
      </c>
      <c r="G17" s="16">
        <v>290</v>
      </c>
      <c r="H17" s="18">
        <v>1640.3999999999999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468</v>
      </c>
      <c r="C18" s="47"/>
      <c r="D18" s="47"/>
      <c r="E18" s="50"/>
      <c r="F18" s="16">
        <v>7</v>
      </c>
      <c r="G18" s="13">
        <v>335</v>
      </c>
      <c r="H18" s="14">
        <v>1913.7999999999997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469</v>
      </c>
      <c r="C19" s="47"/>
      <c r="D19" s="47"/>
      <c r="E19" s="50"/>
      <c r="F19" s="16">
        <v>8</v>
      </c>
      <c r="G19" s="13">
        <v>380</v>
      </c>
      <c r="H19" s="14">
        <v>2187.1999999999998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470</v>
      </c>
      <c r="C20" s="47"/>
      <c r="D20" s="47"/>
      <c r="E20" s="50"/>
      <c r="F20" s="16">
        <v>9</v>
      </c>
      <c r="G20" s="13">
        <v>425</v>
      </c>
      <c r="H20" s="14">
        <v>2460.6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471</v>
      </c>
      <c r="C21" s="47"/>
      <c r="D21" s="47"/>
      <c r="E21" s="50"/>
      <c r="F21" s="16">
        <v>10</v>
      </c>
      <c r="G21" s="13">
        <v>470</v>
      </c>
      <c r="H21" s="14">
        <v>2734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472</v>
      </c>
      <c r="C22" s="47"/>
      <c r="D22" s="47"/>
      <c r="E22" s="50"/>
      <c r="F22" s="16">
        <v>11</v>
      </c>
      <c r="G22" s="13">
        <v>515</v>
      </c>
      <c r="H22" s="14">
        <v>3007.3999999999996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473</v>
      </c>
      <c r="C23" s="47"/>
      <c r="D23" s="47"/>
      <c r="E23" s="50"/>
      <c r="F23" s="16">
        <v>12</v>
      </c>
      <c r="G23" s="13">
        <v>560</v>
      </c>
      <c r="H23" s="14">
        <v>3280.7999999999997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474</v>
      </c>
      <c r="C24" s="47"/>
      <c r="D24" s="47"/>
      <c r="E24" s="50"/>
      <c r="F24" s="16">
        <v>13</v>
      </c>
      <c r="G24" s="13">
        <v>605</v>
      </c>
      <c r="H24" s="14">
        <v>3554.2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475</v>
      </c>
      <c r="C25" s="48"/>
      <c r="D25" s="48"/>
      <c r="E25" s="51"/>
      <c r="F25" s="16">
        <v>14</v>
      </c>
      <c r="G25" s="13">
        <v>650</v>
      </c>
      <c r="H25" s="14">
        <v>3827.5999999999995</v>
      </c>
      <c r="I25" s="33">
        <f t="shared" si="0"/>
        <v>0</v>
      </c>
      <c r="K25" s="20"/>
      <c r="L25" s="31"/>
      <c r="M25" s="32"/>
      <c r="N25" s="21"/>
      <c r="O25" s="24"/>
    </row>
  </sheetData>
  <mergeCells count="12">
    <mergeCell ref="C14:C25"/>
    <mergeCell ref="D14:D25"/>
    <mergeCell ref="E14:E25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A6AB-C3D2-43FD-8755-DF4CC625436A}">
  <dimension ref="B2:O24"/>
  <sheetViews>
    <sheetView workbookViewId="0"/>
  </sheetViews>
  <sheetFormatPr defaultRowHeight="14.4" x14ac:dyDescent="0.3"/>
  <cols>
    <col min="1" max="1" width="5.109375" customWidth="1"/>
    <col min="2" max="2" width="18.77734375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7.399999999999999" x14ac:dyDescent="0.3">
      <c r="B11" s="36" t="s">
        <v>476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customHeight="1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477</v>
      </c>
      <c r="C14" s="34">
        <v>2000</v>
      </c>
      <c r="D14" s="34">
        <v>2076</v>
      </c>
      <c r="E14" s="35">
        <v>100</v>
      </c>
      <c r="F14" s="16">
        <v>3</v>
      </c>
      <c r="G14" s="16">
        <v>155</v>
      </c>
      <c r="H14" s="18">
        <v>922.5</v>
      </c>
      <c r="I14" s="33">
        <f>H14*POWER((($G$4+$G$6)/2-$G$8)/70,1.33)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478</v>
      </c>
      <c r="C15" s="34"/>
      <c r="D15" s="34"/>
      <c r="E15" s="35"/>
      <c r="F15" s="16">
        <v>4</v>
      </c>
      <c r="G15" s="16">
        <v>200</v>
      </c>
      <c r="H15" s="18">
        <v>1230</v>
      </c>
      <c r="I15" s="33">
        <f t="shared" ref="I15:I24" si="0">H15*POWER((($G$4+$G$6)/2-$G$8)/70,1.33)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479</v>
      </c>
      <c r="C16" s="34"/>
      <c r="D16" s="34"/>
      <c r="E16" s="35"/>
      <c r="F16" s="16">
        <v>5</v>
      </c>
      <c r="G16" s="16">
        <v>245</v>
      </c>
      <c r="H16" s="18">
        <v>1537.5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480</v>
      </c>
      <c r="C17" s="34"/>
      <c r="D17" s="34"/>
      <c r="E17" s="35"/>
      <c r="F17" s="16">
        <v>6</v>
      </c>
      <c r="G17" s="16">
        <v>290</v>
      </c>
      <c r="H17" s="18">
        <v>1845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481</v>
      </c>
      <c r="C18" s="34"/>
      <c r="D18" s="34"/>
      <c r="E18" s="35"/>
      <c r="F18" s="16">
        <v>7</v>
      </c>
      <c r="G18" s="13">
        <v>335</v>
      </c>
      <c r="H18" s="14">
        <v>2152.5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482</v>
      </c>
      <c r="C19" s="34"/>
      <c r="D19" s="34"/>
      <c r="E19" s="35"/>
      <c r="F19" s="16">
        <v>8</v>
      </c>
      <c r="G19" s="13">
        <v>380</v>
      </c>
      <c r="H19" s="14">
        <v>2460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483</v>
      </c>
      <c r="C20" s="34"/>
      <c r="D20" s="34"/>
      <c r="E20" s="35"/>
      <c r="F20" s="16">
        <v>9</v>
      </c>
      <c r="G20" s="13">
        <v>425</v>
      </c>
      <c r="H20" s="14">
        <v>2767.5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484</v>
      </c>
      <c r="C21" s="34"/>
      <c r="D21" s="34"/>
      <c r="E21" s="35"/>
      <c r="F21" s="16">
        <v>10</v>
      </c>
      <c r="G21" s="13">
        <v>470</v>
      </c>
      <c r="H21" s="14">
        <v>3075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485</v>
      </c>
      <c r="C22" s="34"/>
      <c r="D22" s="34"/>
      <c r="E22" s="35"/>
      <c r="F22" s="16">
        <v>11</v>
      </c>
      <c r="G22" s="13">
        <v>515</v>
      </c>
      <c r="H22" s="14">
        <v>3382.5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486</v>
      </c>
      <c r="C23" s="34"/>
      <c r="D23" s="34"/>
      <c r="E23" s="35"/>
      <c r="F23" s="16">
        <v>12</v>
      </c>
      <c r="G23" s="13">
        <v>560</v>
      </c>
      <c r="H23" s="14">
        <v>3690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487</v>
      </c>
      <c r="C24" s="34"/>
      <c r="D24" s="34"/>
      <c r="E24" s="35"/>
      <c r="F24" s="16">
        <v>13</v>
      </c>
      <c r="G24" s="13">
        <v>605</v>
      </c>
      <c r="H24" s="14">
        <v>3997.5</v>
      </c>
      <c r="I24" s="33">
        <f t="shared" si="0"/>
        <v>0</v>
      </c>
      <c r="K24" s="20"/>
      <c r="L24" s="31"/>
      <c r="M24" s="32"/>
      <c r="N24" s="21"/>
      <c r="O24" s="24"/>
    </row>
  </sheetData>
  <mergeCells count="12">
    <mergeCell ref="C14:C24"/>
    <mergeCell ref="D14:D24"/>
    <mergeCell ref="E14:E24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2FFA-71EA-41D6-91C1-61F1F0742796}">
  <dimension ref="B2:O61"/>
  <sheetViews>
    <sheetView workbookViewId="0"/>
  </sheetViews>
  <sheetFormatPr defaultRowHeight="14.4" x14ac:dyDescent="0.3"/>
  <cols>
    <col min="1" max="1" width="5.109375" customWidth="1"/>
    <col min="2" max="2" width="24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8" x14ac:dyDescent="0.3">
      <c r="B11" s="36" t="s">
        <v>63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64</v>
      </c>
      <c r="C14" s="34">
        <v>300</v>
      </c>
      <c r="D14" s="34">
        <v>376</v>
      </c>
      <c r="E14" s="35">
        <v>100</v>
      </c>
      <c r="F14" s="16">
        <v>3</v>
      </c>
      <c r="G14" s="16">
        <v>155</v>
      </c>
      <c r="H14" s="18">
        <v>192.60000000000002</v>
      </c>
      <c r="I14" s="33">
        <f>H14*POWER((($G$4+$G$6)/2-$G$8)/70,1.25)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65</v>
      </c>
      <c r="C15" s="34"/>
      <c r="D15" s="34"/>
      <c r="E15" s="35"/>
      <c r="F15" s="16">
        <v>4</v>
      </c>
      <c r="G15" s="16">
        <v>200</v>
      </c>
      <c r="H15" s="18">
        <v>256.8</v>
      </c>
      <c r="I15" s="33">
        <f t="shared" ref="I15:I61" si="0">H15*POWER((($G$4+$G$6)/2-$G$8)/70,1.25)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66</v>
      </c>
      <c r="C16" s="34"/>
      <c r="D16" s="34"/>
      <c r="E16" s="35"/>
      <c r="F16" s="16">
        <v>5</v>
      </c>
      <c r="G16" s="16">
        <v>245</v>
      </c>
      <c r="H16" s="18">
        <v>321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67</v>
      </c>
      <c r="C17" s="34"/>
      <c r="D17" s="34"/>
      <c r="E17" s="35"/>
      <c r="F17" s="16">
        <v>6</v>
      </c>
      <c r="G17" s="16">
        <v>290</v>
      </c>
      <c r="H17" s="18">
        <v>385.20000000000005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68</v>
      </c>
      <c r="C18" s="34"/>
      <c r="D18" s="34"/>
      <c r="E18" s="35"/>
      <c r="F18" s="16">
        <v>7</v>
      </c>
      <c r="G18" s="13">
        <v>335</v>
      </c>
      <c r="H18" s="14">
        <v>449.40000000000003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69</v>
      </c>
      <c r="C19" s="34"/>
      <c r="D19" s="34"/>
      <c r="E19" s="35"/>
      <c r="F19" s="16">
        <v>8</v>
      </c>
      <c r="G19" s="13">
        <v>380</v>
      </c>
      <c r="H19" s="14">
        <v>513.6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70</v>
      </c>
      <c r="C20" s="34"/>
      <c r="D20" s="34"/>
      <c r="E20" s="35"/>
      <c r="F20" s="16">
        <v>9</v>
      </c>
      <c r="G20" s="13">
        <v>425</v>
      </c>
      <c r="H20" s="14">
        <v>577.80000000000007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71</v>
      </c>
      <c r="C21" s="34"/>
      <c r="D21" s="34"/>
      <c r="E21" s="35"/>
      <c r="F21" s="16">
        <v>10</v>
      </c>
      <c r="G21" s="13">
        <v>470</v>
      </c>
      <c r="H21" s="14">
        <v>642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72</v>
      </c>
      <c r="C22" s="34"/>
      <c r="D22" s="34"/>
      <c r="E22" s="35"/>
      <c r="F22" s="16">
        <v>11</v>
      </c>
      <c r="G22" s="13">
        <v>515</v>
      </c>
      <c r="H22" s="14">
        <v>706.2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73</v>
      </c>
      <c r="C23" s="34"/>
      <c r="D23" s="34"/>
      <c r="E23" s="35"/>
      <c r="F23" s="16">
        <v>12</v>
      </c>
      <c r="G23" s="13">
        <v>560</v>
      </c>
      <c r="H23" s="14">
        <v>770.40000000000009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74</v>
      </c>
      <c r="C24" s="34"/>
      <c r="D24" s="34"/>
      <c r="E24" s="35"/>
      <c r="F24" s="16">
        <v>13</v>
      </c>
      <c r="G24" s="13">
        <v>605</v>
      </c>
      <c r="H24" s="14">
        <v>834.6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75</v>
      </c>
      <c r="C25" s="34"/>
      <c r="D25" s="34"/>
      <c r="E25" s="35"/>
      <c r="F25" s="16">
        <v>14</v>
      </c>
      <c r="G25" s="13">
        <v>650</v>
      </c>
      <c r="H25" s="14">
        <v>898.80000000000007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76</v>
      </c>
      <c r="C26" s="34"/>
      <c r="D26" s="34"/>
      <c r="E26" s="35"/>
      <c r="F26" s="16">
        <v>15</v>
      </c>
      <c r="G26" s="13">
        <v>695</v>
      </c>
      <c r="H26" s="14">
        <v>963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77</v>
      </c>
      <c r="C27" s="34"/>
      <c r="D27" s="34"/>
      <c r="E27" s="35"/>
      <c r="F27" s="16">
        <v>16</v>
      </c>
      <c r="G27" s="13">
        <v>740</v>
      </c>
      <c r="H27" s="14">
        <v>1027.2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78</v>
      </c>
      <c r="C28" s="34"/>
      <c r="D28" s="34"/>
      <c r="E28" s="35"/>
      <c r="F28" s="16">
        <v>17</v>
      </c>
      <c r="G28" s="13">
        <v>785</v>
      </c>
      <c r="H28" s="14">
        <v>1091.4000000000001</v>
      </c>
      <c r="I28" s="33">
        <f t="shared" si="0"/>
        <v>0</v>
      </c>
      <c r="K28" s="20"/>
      <c r="L28" s="31"/>
      <c r="M28" s="32"/>
      <c r="N28" s="21"/>
      <c r="O28" s="24"/>
    </row>
    <row r="29" spans="2:15" ht="15.6" x14ac:dyDescent="0.3">
      <c r="B29" s="17" t="s">
        <v>79</v>
      </c>
      <c r="C29" s="34"/>
      <c r="D29" s="34"/>
      <c r="E29" s="35"/>
      <c r="F29" s="16">
        <v>18</v>
      </c>
      <c r="G29" s="13">
        <v>830</v>
      </c>
      <c r="H29" s="14">
        <v>1155.6000000000001</v>
      </c>
      <c r="I29" s="33">
        <f t="shared" si="0"/>
        <v>0</v>
      </c>
      <c r="K29" s="20"/>
      <c r="L29" s="31"/>
      <c r="M29" s="32"/>
      <c r="N29" s="21"/>
      <c r="O29" s="24"/>
    </row>
    <row r="30" spans="2:15" ht="15.6" x14ac:dyDescent="0.3">
      <c r="B30" s="17" t="s">
        <v>80</v>
      </c>
      <c r="C30" s="34"/>
      <c r="D30" s="34"/>
      <c r="E30" s="35"/>
      <c r="F30" s="16">
        <v>19</v>
      </c>
      <c r="G30" s="13">
        <v>875</v>
      </c>
      <c r="H30" s="14">
        <v>1219.8</v>
      </c>
      <c r="I30" s="33">
        <f t="shared" si="0"/>
        <v>0</v>
      </c>
      <c r="K30" s="20"/>
      <c r="L30" s="31"/>
      <c r="M30" s="32"/>
      <c r="N30" s="21"/>
      <c r="O30" s="24"/>
    </row>
    <row r="31" spans="2:15" ht="15.6" x14ac:dyDescent="0.3">
      <c r="B31" s="17" t="s">
        <v>81</v>
      </c>
      <c r="C31" s="34"/>
      <c r="D31" s="34"/>
      <c r="E31" s="35"/>
      <c r="F31" s="16">
        <v>20</v>
      </c>
      <c r="G31" s="13">
        <v>920</v>
      </c>
      <c r="H31" s="14">
        <v>1284</v>
      </c>
      <c r="I31" s="33">
        <f t="shared" si="0"/>
        <v>0</v>
      </c>
      <c r="K31" s="20"/>
      <c r="L31" s="31"/>
      <c r="M31" s="32"/>
      <c r="N31" s="21"/>
      <c r="O31" s="24"/>
    </row>
    <row r="32" spans="2:15" ht="15.6" x14ac:dyDescent="0.3">
      <c r="B32" s="17" t="s">
        <v>82</v>
      </c>
      <c r="C32" s="34"/>
      <c r="D32" s="34"/>
      <c r="E32" s="35"/>
      <c r="F32" s="16">
        <v>21</v>
      </c>
      <c r="G32" s="13">
        <v>965</v>
      </c>
      <c r="H32" s="14">
        <v>1348.2</v>
      </c>
      <c r="I32" s="33">
        <f t="shared" si="0"/>
        <v>0</v>
      </c>
      <c r="K32" s="20"/>
      <c r="L32" s="31"/>
      <c r="M32" s="32"/>
      <c r="N32" s="21"/>
      <c r="O32" s="24"/>
    </row>
    <row r="33" spans="2:15" ht="15.6" x14ac:dyDescent="0.3">
      <c r="B33" s="17" t="s">
        <v>83</v>
      </c>
      <c r="C33" s="34"/>
      <c r="D33" s="34"/>
      <c r="E33" s="35"/>
      <c r="F33" s="16">
        <v>22</v>
      </c>
      <c r="G33" s="13">
        <v>1010</v>
      </c>
      <c r="H33" s="14">
        <v>1412.4</v>
      </c>
      <c r="I33" s="33">
        <f t="shared" si="0"/>
        <v>0</v>
      </c>
      <c r="K33" s="20"/>
      <c r="L33" s="31"/>
      <c r="M33" s="32"/>
      <c r="N33" s="21"/>
      <c r="O33" s="24"/>
    </row>
    <row r="34" spans="2:15" ht="15.6" x14ac:dyDescent="0.3">
      <c r="B34" s="17" t="s">
        <v>84</v>
      </c>
      <c r="C34" s="34"/>
      <c r="D34" s="34"/>
      <c r="E34" s="35"/>
      <c r="F34" s="16">
        <v>23</v>
      </c>
      <c r="G34" s="13">
        <v>1055</v>
      </c>
      <c r="H34" s="14">
        <v>1476.6000000000001</v>
      </c>
      <c r="I34" s="33">
        <f t="shared" si="0"/>
        <v>0</v>
      </c>
      <c r="K34" s="20"/>
      <c r="L34" s="31"/>
      <c r="M34" s="32"/>
      <c r="N34" s="21"/>
      <c r="O34" s="24"/>
    </row>
    <row r="35" spans="2:15" ht="15.6" x14ac:dyDescent="0.3">
      <c r="B35" s="17" t="s">
        <v>85</v>
      </c>
      <c r="C35" s="34"/>
      <c r="D35" s="34"/>
      <c r="E35" s="35"/>
      <c r="F35" s="16">
        <v>24</v>
      </c>
      <c r="G35" s="13">
        <v>1100</v>
      </c>
      <c r="H35" s="14">
        <v>1540.8000000000002</v>
      </c>
      <c r="I35" s="33">
        <f t="shared" si="0"/>
        <v>0</v>
      </c>
      <c r="K35" s="20"/>
      <c r="L35" s="31"/>
      <c r="M35" s="32"/>
      <c r="N35" s="21"/>
      <c r="O35" s="24"/>
    </row>
    <row r="36" spans="2:15" ht="15.6" x14ac:dyDescent="0.3">
      <c r="B36" s="17" t="s">
        <v>86</v>
      </c>
      <c r="C36" s="34"/>
      <c r="D36" s="34"/>
      <c r="E36" s="35"/>
      <c r="F36" s="16">
        <v>25</v>
      </c>
      <c r="G36" s="13">
        <v>1145</v>
      </c>
      <c r="H36" s="14">
        <v>1605</v>
      </c>
      <c r="I36" s="33">
        <f t="shared" si="0"/>
        <v>0</v>
      </c>
      <c r="K36" s="20"/>
      <c r="L36" s="31"/>
      <c r="M36" s="32"/>
      <c r="N36" s="21"/>
      <c r="O36" s="24"/>
    </row>
    <row r="37" spans="2:15" ht="15.6" x14ac:dyDescent="0.3">
      <c r="B37" s="17" t="s">
        <v>87</v>
      </c>
      <c r="C37" s="34"/>
      <c r="D37" s="34"/>
      <c r="E37" s="35"/>
      <c r="F37" s="16">
        <v>26</v>
      </c>
      <c r="G37" s="13">
        <v>1190</v>
      </c>
      <c r="H37" s="14">
        <v>1669.2</v>
      </c>
      <c r="I37" s="33">
        <f t="shared" si="0"/>
        <v>0</v>
      </c>
      <c r="K37" s="20"/>
      <c r="L37" s="31"/>
      <c r="M37" s="32"/>
      <c r="N37" s="21"/>
      <c r="O37" s="24"/>
    </row>
    <row r="38" spans="2:15" ht="15.6" x14ac:dyDescent="0.3">
      <c r="B38" s="17" t="s">
        <v>88</v>
      </c>
      <c r="C38" s="34"/>
      <c r="D38" s="34"/>
      <c r="E38" s="35"/>
      <c r="F38" s="16">
        <v>27</v>
      </c>
      <c r="G38" s="13">
        <v>1235</v>
      </c>
      <c r="H38" s="14">
        <v>1733.4</v>
      </c>
      <c r="I38" s="33">
        <f t="shared" si="0"/>
        <v>0</v>
      </c>
      <c r="K38" s="20"/>
      <c r="L38" s="31"/>
      <c r="M38" s="32"/>
      <c r="N38" s="21"/>
      <c r="O38" s="24"/>
    </row>
    <row r="39" spans="2:15" ht="15.6" x14ac:dyDescent="0.3">
      <c r="B39" s="17" t="s">
        <v>89</v>
      </c>
      <c r="C39" s="34"/>
      <c r="D39" s="34"/>
      <c r="E39" s="35"/>
      <c r="F39" s="16">
        <v>28</v>
      </c>
      <c r="G39" s="13">
        <v>1280</v>
      </c>
      <c r="H39" s="14">
        <v>1797.6000000000001</v>
      </c>
      <c r="I39" s="33">
        <f t="shared" si="0"/>
        <v>0</v>
      </c>
      <c r="K39" s="20"/>
      <c r="L39" s="31"/>
      <c r="M39" s="32"/>
      <c r="N39" s="21"/>
      <c r="O39" s="24"/>
    </row>
    <row r="40" spans="2:15" ht="15.6" x14ac:dyDescent="0.3">
      <c r="B40" s="17" t="s">
        <v>90</v>
      </c>
      <c r="C40" s="34"/>
      <c r="D40" s="34"/>
      <c r="E40" s="35"/>
      <c r="F40" s="16">
        <v>29</v>
      </c>
      <c r="G40" s="13">
        <v>1325</v>
      </c>
      <c r="H40" s="14">
        <v>1861.8000000000002</v>
      </c>
      <c r="I40" s="33">
        <f t="shared" si="0"/>
        <v>0</v>
      </c>
      <c r="K40" s="20"/>
      <c r="L40" s="31"/>
      <c r="M40" s="32"/>
      <c r="N40" s="21"/>
      <c r="O40" s="24"/>
    </row>
    <row r="41" spans="2:15" ht="15.6" x14ac:dyDescent="0.3">
      <c r="B41" s="17" t="s">
        <v>91</v>
      </c>
      <c r="C41" s="34"/>
      <c r="D41" s="34"/>
      <c r="E41" s="35"/>
      <c r="F41" s="16">
        <v>30</v>
      </c>
      <c r="G41" s="13">
        <v>1370</v>
      </c>
      <c r="H41" s="14">
        <v>1926</v>
      </c>
      <c r="I41" s="33">
        <f t="shared" si="0"/>
        <v>0</v>
      </c>
      <c r="K41" s="20"/>
      <c r="L41" s="31"/>
      <c r="M41" s="32"/>
      <c r="N41" s="21"/>
      <c r="O41" s="24"/>
    </row>
    <row r="42" spans="2:15" ht="15.6" x14ac:dyDescent="0.3">
      <c r="B42" s="17" t="s">
        <v>92</v>
      </c>
      <c r="C42" s="34"/>
      <c r="D42" s="34"/>
      <c r="E42" s="35"/>
      <c r="F42" s="16">
        <v>31</v>
      </c>
      <c r="G42" s="13">
        <v>1415</v>
      </c>
      <c r="H42" s="14">
        <v>1990.2</v>
      </c>
      <c r="I42" s="33">
        <f t="shared" si="0"/>
        <v>0</v>
      </c>
      <c r="K42" s="20"/>
      <c r="L42" s="31"/>
      <c r="M42" s="32"/>
      <c r="N42" s="21"/>
      <c r="O42" s="24"/>
    </row>
    <row r="43" spans="2:15" ht="15.6" x14ac:dyDescent="0.3">
      <c r="B43" s="17" t="s">
        <v>93</v>
      </c>
      <c r="C43" s="34"/>
      <c r="D43" s="34"/>
      <c r="E43" s="35"/>
      <c r="F43" s="16">
        <v>32</v>
      </c>
      <c r="G43" s="13">
        <v>1460</v>
      </c>
      <c r="H43" s="14">
        <v>2054.4</v>
      </c>
      <c r="I43" s="33">
        <f t="shared" si="0"/>
        <v>0</v>
      </c>
      <c r="K43" s="20"/>
      <c r="L43" s="31"/>
      <c r="M43" s="32"/>
      <c r="N43" s="21"/>
      <c r="O43" s="24"/>
    </row>
    <row r="44" spans="2:15" ht="15.6" x14ac:dyDescent="0.3">
      <c r="B44" s="17" t="s">
        <v>94</v>
      </c>
      <c r="C44" s="34"/>
      <c r="D44" s="34"/>
      <c r="E44" s="35"/>
      <c r="F44" s="16">
        <v>33</v>
      </c>
      <c r="G44" s="13">
        <v>1505</v>
      </c>
      <c r="H44" s="14">
        <v>2118.6</v>
      </c>
      <c r="I44" s="33">
        <f t="shared" si="0"/>
        <v>0</v>
      </c>
      <c r="K44" s="20"/>
      <c r="L44" s="31"/>
      <c r="M44" s="32"/>
      <c r="N44" s="21"/>
      <c r="O44" s="24"/>
    </row>
    <row r="45" spans="2:15" ht="15.6" x14ac:dyDescent="0.3">
      <c r="B45" s="17" t="s">
        <v>95</v>
      </c>
      <c r="C45" s="34"/>
      <c r="D45" s="34"/>
      <c r="E45" s="35"/>
      <c r="F45" s="16">
        <v>34</v>
      </c>
      <c r="G45" s="13">
        <v>1550</v>
      </c>
      <c r="H45" s="14">
        <v>2182.8000000000002</v>
      </c>
      <c r="I45" s="33">
        <f t="shared" si="0"/>
        <v>0</v>
      </c>
      <c r="K45" s="20"/>
      <c r="L45" s="31"/>
      <c r="M45" s="32"/>
      <c r="N45" s="21"/>
      <c r="O45" s="24"/>
    </row>
    <row r="46" spans="2:15" ht="15.6" x14ac:dyDescent="0.3">
      <c r="B46" s="17" t="s">
        <v>96</v>
      </c>
      <c r="C46" s="34"/>
      <c r="D46" s="34"/>
      <c r="E46" s="35"/>
      <c r="F46" s="16">
        <v>35</v>
      </c>
      <c r="G46" s="13">
        <v>1595</v>
      </c>
      <c r="H46" s="14">
        <v>2247</v>
      </c>
      <c r="I46" s="33">
        <f t="shared" si="0"/>
        <v>0</v>
      </c>
      <c r="K46" s="20"/>
      <c r="L46" s="31"/>
      <c r="M46" s="32"/>
      <c r="N46" s="21"/>
      <c r="O46" s="24"/>
    </row>
    <row r="47" spans="2:15" ht="15.6" x14ac:dyDescent="0.3">
      <c r="B47" s="17" t="s">
        <v>97</v>
      </c>
      <c r="C47" s="34"/>
      <c r="D47" s="34"/>
      <c r="E47" s="35"/>
      <c r="F47" s="16">
        <v>36</v>
      </c>
      <c r="G47" s="13">
        <v>1640</v>
      </c>
      <c r="H47" s="14">
        <v>2311.2000000000003</v>
      </c>
      <c r="I47" s="33">
        <f t="shared" si="0"/>
        <v>0</v>
      </c>
      <c r="K47" s="20"/>
      <c r="L47" s="31"/>
      <c r="M47" s="32"/>
      <c r="N47" s="21"/>
      <c r="O47" s="24"/>
    </row>
    <row r="48" spans="2:15" ht="15.6" x14ac:dyDescent="0.3">
      <c r="B48" s="17" t="s">
        <v>98</v>
      </c>
      <c r="C48" s="34"/>
      <c r="D48" s="34"/>
      <c r="E48" s="35"/>
      <c r="F48" s="16">
        <v>37</v>
      </c>
      <c r="G48" s="13">
        <v>1685</v>
      </c>
      <c r="H48" s="14">
        <v>2375.4</v>
      </c>
      <c r="I48" s="33">
        <f t="shared" si="0"/>
        <v>0</v>
      </c>
      <c r="K48" s="20"/>
      <c r="L48" s="31"/>
      <c r="M48" s="32"/>
      <c r="N48" s="21"/>
      <c r="O48" s="24"/>
    </row>
    <row r="49" spans="2:15" ht="15.6" x14ac:dyDescent="0.3">
      <c r="B49" s="17" t="s">
        <v>99</v>
      </c>
      <c r="C49" s="34"/>
      <c r="D49" s="34"/>
      <c r="E49" s="35"/>
      <c r="F49" s="16">
        <v>38</v>
      </c>
      <c r="G49" s="13">
        <v>1730</v>
      </c>
      <c r="H49" s="14">
        <v>2439.6</v>
      </c>
      <c r="I49" s="33">
        <f t="shared" si="0"/>
        <v>0</v>
      </c>
      <c r="K49" s="20"/>
      <c r="L49" s="31"/>
      <c r="M49" s="32"/>
      <c r="N49" s="21"/>
      <c r="O49" s="24"/>
    </row>
    <row r="50" spans="2:15" ht="15.6" x14ac:dyDescent="0.3">
      <c r="B50" s="17" t="s">
        <v>100</v>
      </c>
      <c r="C50" s="34"/>
      <c r="D50" s="34"/>
      <c r="E50" s="35"/>
      <c r="F50" s="16">
        <v>39</v>
      </c>
      <c r="G50" s="13">
        <v>1775</v>
      </c>
      <c r="H50" s="14">
        <v>2503.8000000000002</v>
      </c>
      <c r="I50" s="33">
        <f t="shared" si="0"/>
        <v>0</v>
      </c>
    </row>
    <row r="51" spans="2:15" ht="15.6" x14ac:dyDescent="0.3">
      <c r="B51" s="17" t="s">
        <v>101</v>
      </c>
      <c r="C51" s="34"/>
      <c r="D51" s="34"/>
      <c r="E51" s="35"/>
      <c r="F51" s="16">
        <v>40</v>
      </c>
      <c r="G51" s="13">
        <v>1820</v>
      </c>
      <c r="H51" s="14">
        <v>2568</v>
      </c>
      <c r="I51" s="33">
        <f t="shared" si="0"/>
        <v>0</v>
      </c>
    </row>
    <row r="52" spans="2:15" ht="15.6" x14ac:dyDescent="0.3">
      <c r="B52" s="17" t="s">
        <v>102</v>
      </c>
      <c r="C52" s="34"/>
      <c r="D52" s="34"/>
      <c r="E52" s="35"/>
      <c r="F52" s="16">
        <v>41</v>
      </c>
      <c r="G52" s="13">
        <v>1865</v>
      </c>
      <c r="H52" s="14">
        <v>2632.2000000000003</v>
      </c>
      <c r="I52" s="33">
        <f t="shared" si="0"/>
        <v>0</v>
      </c>
    </row>
    <row r="53" spans="2:15" ht="15.6" x14ac:dyDescent="0.3">
      <c r="B53" s="17" t="s">
        <v>103</v>
      </c>
      <c r="C53" s="34"/>
      <c r="D53" s="34"/>
      <c r="E53" s="35"/>
      <c r="F53" s="16">
        <v>42</v>
      </c>
      <c r="G53" s="13">
        <v>1910</v>
      </c>
      <c r="H53" s="14">
        <v>2696.4</v>
      </c>
      <c r="I53" s="33">
        <f t="shared" si="0"/>
        <v>0</v>
      </c>
    </row>
    <row r="54" spans="2:15" ht="15.6" x14ac:dyDescent="0.3">
      <c r="B54" s="17" t="s">
        <v>104</v>
      </c>
      <c r="C54" s="34"/>
      <c r="D54" s="34"/>
      <c r="E54" s="35"/>
      <c r="F54" s="16">
        <v>43</v>
      </c>
      <c r="G54" s="13">
        <v>1955</v>
      </c>
      <c r="H54" s="14">
        <v>2760.6</v>
      </c>
      <c r="I54" s="33">
        <f t="shared" si="0"/>
        <v>0</v>
      </c>
    </row>
    <row r="55" spans="2:15" ht="15.6" x14ac:dyDescent="0.3">
      <c r="B55" s="17" t="s">
        <v>105</v>
      </c>
      <c r="C55" s="34"/>
      <c r="D55" s="34"/>
      <c r="E55" s="35"/>
      <c r="F55" s="16">
        <v>44</v>
      </c>
      <c r="G55" s="13">
        <v>2000</v>
      </c>
      <c r="H55" s="14">
        <v>2824.8</v>
      </c>
      <c r="I55" s="33">
        <f t="shared" si="0"/>
        <v>0</v>
      </c>
    </row>
    <row r="56" spans="2:15" ht="15.6" x14ac:dyDescent="0.3">
      <c r="B56" s="17" t="s">
        <v>106</v>
      </c>
      <c r="C56" s="34"/>
      <c r="D56" s="34"/>
      <c r="E56" s="35"/>
      <c r="F56" s="16">
        <v>45</v>
      </c>
      <c r="G56" s="13">
        <v>2045</v>
      </c>
      <c r="H56" s="14">
        <v>2889</v>
      </c>
      <c r="I56" s="33">
        <f t="shared" si="0"/>
        <v>0</v>
      </c>
    </row>
    <row r="57" spans="2:15" ht="15.6" x14ac:dyDescent="0.3">
      <c r="B57" s="17" t="s">
        <v>107</v>
      </c>
      <c r="C57" s="34"/>
      <c r="D57" s="34"/>
      <c r="E57" s="35"/>
      <c r="F57" s="16">
        <v>46</v>
      </c>
      <c r="G57" s="13">
        <v>2090</v>
      </c>
      <c r="H57" s="14">
        <v>2953.2000000000003</v>
      </c>
      <c r="I57" s="33">
        <f t="shared" si="0"/>
        <v>0</v>
      </c>
    </row>
    <row r="58" spans="2:15" ht="15.6" x14ac:dyDescent="0.3">
      <c r="B58" s="17" t="s">
        <v>108</v>
      </c>
      <c r="C58" s="34"/>
      <c r="D58" s="34"/>
      <c r="E58" s="35"/>
      <c r="F58" s="16">
        <v>47</v>
      </c>
      <c r="G58" s="13">
        <v>2135</v>
      </c>
      <c r="H58" s="14">
        <v>3017.4</v>
      </c>
      <c r="I58" s="33">
        <f t="shared" si="0"/>
        <v>0</v>
      </c>
    </row>
    <row r="59" spans="2:15" ht="15.6" x14ac:dyDescent="0.3">
      <c r="B59" s="17" t="s">
        <v>109</v>
      </c>
      <c r="C59" s="34"/>
      <c r="D59" s="34"/>
      <c r="E59" s="35"/>
      <c r="F59" s="16">
        <v>48</v>
      </c>
      <c r="G59" s="13">
        <v>2180</v>
      </c>
      <c r="H59" s="14">
        <v>3081.6000000000004</v>
      </c>
      <c r="I59" s="33">
        <f t="shared" si="0"/>
        <v>0</v>
      </c>
    </row>
    <row r="60" spans="2:15" ht="15.6" x14ac:dyDescent="0.3">
      <c r="B60" s="17" t="s">
        <v>110</v>
      </c>
      <c r="C60" s="34"/>
      <c r="D60" s="34"/>
      <c r="E60" s="35"/>
      <c r="F60" s="16">
        <v>49</v>
      </c>
      <c r="G60" s="13">
        <v>2225</v>
      </c>
      <c r="H60" s="14">
        <v>3145.8</v>
      </c>
      <c r="I60" s="33">
        <f t="shared" si="0"/>
        <v>0</v>
      </c>
    </row>
    <row r="61" spans="2:15" ht="15.6" x14ac:dyDescent="0.3">
      <c r="B61" s="17" t="s">
        <v>111</v>
      </c>
      <c r="C61" s="34"/>
      <c r="D61" s="34"/>
      <c r="E61" s="35"/>
      <c r="F61" s="16">
        <v>50</v>
      </c>
      <c r="G61" s="13">
        <v>2270</v>
      </c>
      <c r="H61" s="14">
        <v>3210</v>
      </c>
      <c r="I61" s="33">
        <f t="shared" si="0"/>
        <v>0</v>
      </c>
    </row>
  </sheetData>
  <mergeCells count="12">
    <mergeCell ref="C14:C61"/>
    <mergeCell ref="D14:D61"/>
    <mergeCell ref="E14:E61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DAA68-3B3D-4EE4-8579-009C17915177}">
  <dimension ref="B2:O61"/>
  <sheetViews>
    <sheetView workbookViewId="0"/>
  </sheetViews>
  <sheetFormatPr defaultRowHeight="14.4" x14ac:dyDescent="0.3"/>
  <cols>
    <col min="1" max="1" width="5.109375" customWidth="1"/>
    <col min="2" max="2" width="24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8" x14ac:dyDescent="0.3">
      <c r="B11" s="36" t="s">
        <v>112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113</v>
      </c>
      <c r="C14" s="34">
        <v>350</v>
      </c>
      <c r="D14" s="34">
        <v>426</v>
      </c>
      <c r="E14" s="35">
        <v>100</v>
      </c>
      <c r="F14" s="16">
        <v>3</v>
      </c>
      <c r="G14" s="16">
        <v>155</v>
      </c>
      <c r="H14" s="18">
        <v>216</v>
      </c>
      <c r="I14" s="33">
        <f>H14*POWER((($G$4+$G$6)/2-$G$8)/70,1.25)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114</v>
      </c>
      <c r="C15" s="34"/>
      <c r="D15" s="34"/>
      <c r="E15" s="35"/>
      <c r="F15" s="16">
        <v>4</v>
      </c>
      <c r="G15" s="16">
        <v>200</v>
      </c>
      <c r="H15" s="18">
        <v>288</v>
      </c>
      <c r="I15" s="33">
        <f t="shared" ref="I15:I61" si="0">H15*POWER((($G$4+$G$6)/2-$G$8)/70,1.25)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115</v>
      </c>
      <c r="C16" s="34"/>
      <c r="D16" s="34"/>
      <c r="E16" s="35"/>
      <c r="F16" s="16">
        <v>5</v>
      </c>
      <c r="G16" s="16">
        <v>245</v>
      </c>
      <c r="H16" s="18">
        <v>360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116</v>
      </c>
      <c r="C17" s="34"/>
      <c r="D17" s="34"/>
      <c r="E17" s="35"/>
      <c r="F17" s="16">
        <v>6</v>
      </c>
      <c r="G17" s="16">
        <v>290</v>
      </c>
      <c r="H17" s="18">
        <v>432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117</v>
      </c>
      <c r="C18" s="34"/>
      <c r="D18" s="34"/>
      <c r="E18" s="35"/>
      <c r="F18" s="16">
        <v>7</v>
      </c>
      <c r="G18" s="13">
        <v>335</v>
      </c>
      <c r="H18" s="14">
        <v>504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118</v>
      </c>
      <c r="C19" s="34"/>
      <c r="D19" s="34"/>
      <c r="E19" s="35"/>
      <c r="F19" s="16">
        <v>8</v>
      </c>
      <c r="G19" s="13">
        <v>380</v>
      </c>
      <c r="H19" s="14">
        <v>576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119</v>
      </c>
      <c r="C20" s="34"/>
      <c r="D20" s="34"/>
      <c r="E20" s="35"/>
      <c r="F20" s="16">
        <v>9</v>
      </c>
      <c r="G20" s="13">
        <v>425</v>
      </c>
      <c r="H20" s="14">
        <v>648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120</v>
      </c>
      <c r="C21" s="34"/>
      <c r="D21" s="34"/>
      <c r="E21" s="35"/>
      <c r="F21" s="16">
        <v>10</v>
      </c>
      <c r="G21" s="13">
        <v>470</v>
      </c>
      <c r="H21" s="14">
        <v>720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121</v>
      </c>
      <c r="C22" s="34"/>
      <c r="D22" s="34"/>
      <c r="E22" s="35"/>
      <c r="F22" s="16">
        <v>11</v>
      </c>
      <c r="G22" s="13">
        <v>515</v>
      </c>
      <c r="H22" s="14">
        <v>792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122</v>
      </c>
      <c r="C23" s="34"/>
      <c r="D23" s="34"/>
      <c r="E23" s="35"/>
      <c r="F23" s="16">
        <v>12</v>
      </c>
      <c r="G23" s="13">
        <v>560</v>
      </c>
      <c r="H23" s="14">
        <v>864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123</v>
      </c>
      <c r="C24" s="34"/>
      <c r="D24" s="34"/>
      <c r="E24" s="35"/>
      <c r="F24" s="16">
        <v>13</v>
      </c>
      <c r="G24" s="13">
        <v>605</v>
      </c>
      <c r="H24" s="14">
        <v>936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124</v>
      </c>
      <c r="C25" s="34"/>
      <c r="D25" s="34"/>
      <c r="E25" s="35"/>
      <c r="F25" s="16">
        <v>14</v>
      </c>
      <c r="G25" s="13">
        <v>650</v>
      </c>
      <c r="H25" s="14">
        <v>1008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125</v>
      </c>
      <c r="C26" s="34"/>
      <c r="D26" s="34"/>
      <c r="E26" s="35"/>
      <c r="F26" s="16">
        <v>15</v>
      </c>
      <c r="G26" s="13">
        <v>695</v>
      </c>
      <c r="H26" s="14">
        <v>1080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126</v>
      </c>
      <c r="C27" s="34"/>
      <c r="D27" s="34"/>
      <c r="E27" s="35"/>
      <c r="F27" s="16">
        <v>16</v>
      </c>
      <c r="G27" s="13">
        <v>740</v>
      </c>
      <c r="H27" s="14">
        <v>1152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127</v>
      </c>
      <c r="C28" s="34"/>
      <c r="D28" s="34"/>
      <c r="E28" s="35"/>
      <c r="F28" s="16">
        <v>17</v>
      </c>
      <c r="G28" s="13">
        <v>785</v>
      </c>
      <c r="H28" s="14">
        <v>1224</v>
      </c>
      <c r="I28" s="33">
        <f t="shared" si="0"/>
        <v>0</v>
      </c>
      <c r="K28" s="20"/>
      <c r="L28" s="31"/>
      <c r="M28" s="32"/>
      <c r="N28" s="21"/>
      <c r="O28" s="24"/>
    </row>
    <row r="29" spans="2:15" ht="15.6" x14ac:dyDescent="0.3">
      <c r="B29" s="17" t="s">
        <v>128</v>
      </c>
      <c r="C29" s="34"/>
      <c r="D29" s="34"/>
      <c r="E29" s="35"/>
      <c r="F29" s="16">
        <v>18</v>
      </c>
      <c r="G29" s="13">
        <v>830</v>
      </c>
      <c r="H29" s="14">
        <v>1296</v>
      </c>
      <c r="I29" s="33">
        <f t="shared" si="0"/>
        <v>0</v>
      </c>
      <c r="K29" s="20"/>
      <c r="L29" s="31"/>
      <c r="M29" s="32"/>
      <c r="N29" s="21"/>
      <c r="O29" s="24"/>
    </row>
    <row r="30" spans="2:15" ht="15.6" x14ac:dyDescent="0.3">
      <c r="B30" s="17" t="s">
        <v>129</v>
      </c>
      <c r="C30" s="34"/>
      <c r="D30" s="34"/>
      <c r="E30" s="35"/>
      <c r="F30" s="16">
        <v>19</v>
      </c>
      <c r="G30" s="13">
        <v>875</v>
      </c>
      <c r="H30" s="14">
        <v>1368</v>
      </c>
      <c r="I30" s="33">
        <f t="shared" si="0"/>
        <v>0</v>
      </c>
      <c r="K30" s="20"/>
      <c r="L30" s="31"/>
      <c r="M30" s="32"/>
      <c r="N30" s="21"/>
      <c r="O30" s="24"/>
    </row>
    <row r="31" spans="2:15" ht="15.6" x14ac:dyDescent="0.3">
      <c r="B31" s="17" t="s">
        <v>130</v>
      </c>
      <c r="C31" s="34"/>
      <c r="D31" s="34"/>
      <c r="E31" s="35"/>
      <c r="F31" s="16">
        <v>20</v>
      </c>
      <c r="G31" s="13">
        <v>920</v>
      </c>
      <c r="H31" s="14">
        <v>1440</v>
      </c>
      <c r="I31" s="33">
        <f t="shared" si="0"/>
        <v>0</v>
      </c>
      <c r="K31" s="20"/>
      <c r="L31" s="31"/>
      <c r="M31" s="32"/>
      <c r="N31" s="21"/>
      <c r="O31" s="24"/>
    </row>
    <row r="32" spans="2:15" ht="15.6" x14ac:dyDescent="0.3">
      <c r="B32" s="17" t="s">
        <v>131</v>
      </c>
      <c r="C32" s="34"/>
      <c r="D32" s="34"/>
      <c r="E32" s="35"/>
      <c r="F32" s="16">
        <v>21</v>
      </c>
      <c r="G32" s="13">
        <v>965</v>
      </c>
      <c r="H32" s="14">
        <v>1512</v>
      </c>
      <c r="I32" s="33">
        <f t="shared" si="0"/>
        <v>0</v>
      </c>
      <c r="K32" s="20"/>
      <c r="L32" s="31"/>
      <c r="M32" s="32"/>
      <c r="N32" s="21"/>
      <c r="O32" s="24"/>
    </row>
    <row r="33" spans="2:15" ht="15.6" x14ac:dyDescent="0.3">
      <c r="B33" s="17" t="s">
        <v>132</v>
      </c>
      <c r="C33" s="34"/>
      <c r="D33" s="34"/>
      <c r="E33" s="35"/>
      <c r="F33" s="16">
        <v>22</v>
      </c>
      <c r="G33" s="13">
        <v>1010</v>
      </c>
      <c r="H33" s="14">
        <v>1584</v>
      </c>
      <c r="I33" s="33">
        <f t="shared" si="0"/>
        <v>0</v>
      </c>
      <c r="K33" s="20"/>
      <c r="L33" s="31"/>
      <c r="M33" s="32"/>
      <c r="N33" s="21"/>
      <c r="O33" s="24"/>
    </row>
    <row r="34" spans="2:15" ht="15.6" x14ac:dyDescent="0.3">
      <c r="B34" s="17" t="s">
        <v>133</v>
      </c>
      <c r="C34" s="34"/>
      <c r="D34" s="34"/>
      <c r="E34" s="35"/>
      <c r="F34" s="16">
        <v>23</v>
      </c>
      <c r="G34" s="13">
        <v>1055</v>
      </c>
      <c r="H34" s="14">
        <v>1656</v>
      </c>
      <c r="I34" s="33">
        <f t="shared" si="0"/>
        <v>0</v>
      </c>
      <c r="K34" s="20"/>
      <c r="L34" s="31"/>
      <c r="M34" s="32"/>
      <c r="N34" s="21"/>
      <c r="O34" s="24"/>
    </row>
    <row r="35" spans="2:15" ht="15.6" x14ac:dyDescent="0.3">
      <c r="B35" s="17" t="s">
        <v>134</v>
      </c>
      <c r="C35" s="34"/>
      <c r="D35" s="34"/>
      <c r="E35" s="35"/>
      <c r="F35" s="16">
        <v>24</v>
      </c>
      <c r="G35" s="13">
        <v>1100</v>
      </c>
      <c r="H35" s="14">
        <v>1728</v>
      </c>
      <c r="I35" s="33">
        <f t="shared" si="0"/>
        <v>0</v>
      </c>
      <c r="K35" s="20"/>
      <c r="L35" s="31"/>
      <c r="M35" s="32"/>
      <c r="N35" s="21"/>
      <c r="O35" s="24"/>
    </row>
    <row r="36" spans="2:15" ht="15.6" x14ac:dyDescent="0.3">
      <c r="B36" s="17" t="s">
        <v>135</v>
      </c>
      <c r="C36" s="34"/>
      <c r="D36" s="34"/>
      <c r="E36" s="35"/>
      <c r="F36" s="16">
        <v>25</v>
      </c>
      <c r="G36" s="13">
        <v>1145</v>
      </c>
      <c r="H36" s="14">
        <v>1800</v>
      </c>
      <c r="I36" s="33">
        <f t="shared" si="0"/>
        <v>0</v>
      </c>
      <c r="K36" s="20"/>
      <c r="L36" s="31"/>
      <c r="M36" s="32"/>
      <c r="N36" s="21"/>
      <c r="O36" s="24"/>
    </row>
    <row r="37" spans="2:15" ht="15.6" x14ac:dyDescent="0.3">
      <c r="B37" s="17" t="s">
        <v>136</v>
      </c>
      <c r="C37" s="34"/>
      <c r="D37" s="34"/>
      <c r="E37" s="35"/>
      <c r="F37" s="16">
        <v>26</v>
      </c>
      <c r="G37" s="13">
        <v>1190</v>
      </c>
      <c r="H37" s="14">
        <v>1872</v>
      </c>
      <c r="I37" s="33">
        <f t="shared" si="0"/>
        <v>0</v>
      </c>
      <c r="K37" s="20"/>
      <c r="L37" s="31"/>
      <c r="M37" s="32"/>
      <c r="N37" s="21"/>
      <c r="O37" s="24"/>
    </row>
    <row r="38" spans="2:15" ht="15.6" x14ac:dyDescent="0.3">
      <c r="B38" s="17" t="s">
        <v>137</v>
      </c>
      <c r="C38" s="34"/>
      <c r="D38" s="34"/>
      <c r="E38" s="35"/>
      <c r="F38" s="16">
        <v>27</v>
      </c>
      <c r="G38" s="13">
        <v>1235</v>
      </c>
      <c r="H38" s="14">
        <v>1944</v>
      </c>
      <c r="I38" s="33">
        <f t="shared" si="0"/>
        <v>0</v>
      </c>
      <c r="K38" s="20"/>
      <c r="L38" s="31"/>
      <c r="M38" s="32"/>
      <c r="N38" s="21"/>
      <c r="O38" s="24"/>
    </row>
    <row r="39" spans="2:15" ht="15.6" x14ac:dyDescent="0.3">
      <c r="B39" s="17" t="s">
        <v>138</v>
      </c>
      <c r="C39" s="34"/>
      <c r="D39" s="34"/>
      <c r="E39" s="35"/>
      <c r="F39" s="16">
        <v>28</v>
      </c>
      <c r="G39" s="13">
        <v>1280</v>
      </c>
      <c r="H39" s="14">
        <v>2016</v>
      </c>
      <c r="I39" s="33">
        <f t="shared" si="0"/>
        <v>0</v>
      </c>
      <c r="K39" s="20"/>
      <c r="L39" s="31"/>
      <c r="M39" s="32"/>
      <c r="N39" s="21"/>
      <c r="O39" s="24"/>
    </row>
    <row r="40" spans="2:15" ht="15.6" x14ac:dyDescent="0.3">
      <c r="B40" s="17" t="s">
        <v>139</v>
      </c>
      <c r="C40" s="34"/>
      <c r="D40" s="34"/>
      <c r="E40" s="35"/>
      <c r="F40" s="16">
        <v>29</v>
      </c>
      <c r="G40" s="13">
        <v>1325</v>
      </c>
      <c r="H40" s="14">
        <v>2088</v>
      </c>
      <c r="I40" s="33">
        <f t="shared" si="0"/>
        <v>0</v>
      </c>
      <c r="K40" s="20"/>
      <c r="L40" s="31"/>
      <c r="M40" s="32"/>
      <c r="N40" s="21"/>
      <c r="O40" s="24"/>
    </row>
    <row r="41" spans="2:15" ht="15.6" x14ac:dyDescent="0.3">
      <c r="B41" s="17" t="s">
        <v>140</v>
      </c>
      <c r="C41" s="34"/>
      <c r="D41" s="34"/>
      <c r="E41" s="35"/>
      <c r="F41" s="16">
        <v>30</v>
      </c>
      <c r="G41" s="13">
        <v>1370</v>
      </c>
      <c r="H41" s="14">
        <v>2160</v>
      </c>
      <c r="I41" s="33">
        <f t="shared" si="0"/>
        <v>0</v>
      </c>
      <c r="K41" s="20"/>
      <c r="L41" s="31"/>
      <c r="M41" s="32"/>
      <c r="N41" s="21"/>
      <c r="O41" s="24"/>
    </row>
    <row r="42" spans="2:15" ht="15.6" x14ac:dyDescent="0.3">
      <c r="B42" s="17" t="s">
        <v>141</v>
      </c>
      <c r="C42" s="34"/>
      <c r="D42" s="34"/>
      <c r="E42" s="35"/>
      <c r="F42" s="16">
        <v>31</v>
      </c>
      <c r="G42" s="13">
        <v>1415</v>
      </c>
      <c r="H42" s="14">
        <v>2232</v>
      </c>
      <c r="I42" s="33">
        <f t="shared" si="0"/>
        <v>0</v>
      </c>
      <c r="K42" s="20"/>
      <c r="L42" s="31"/>
      <c r="M42" s="32"/>
      <c r="N42" s="21"/>
      <c r="O42" s="24"/>
    </row>
    <row r="43" spans="2:15" ht="15.6" x14ac:dyDescent="0.3">
      <c r="B43" s="17" t="s">
        <v>142</v>
      </c>
      <c r="C43" s="34"/>
      <c r="D43" s="34"/>
      <c r="E43" s="35"/>
      <c r="F43" s="16">
        <v>32</v>
      </c>
      <c r="G43" s="13">
        <v>1460</v>
      </c>
      <c r="H43" s="14">
        <v>2304</v>
      </c>
      <c r="I43" s="33">
        <f t="shared" si="0"/>
        <v>0</v>
      </c>
      <c r="K43" s="20"/>
      <c r="L43" s="31"/>
      <c r="M43" s="32"/>
      <c r="N43" s="21"/>
      <c r="O43" s="24"/>
    </row>
    <row r="44" spans="2:15" ht="15.6" x14ac:dyDescent="0.3">
      <c r="B44" s="17" t="s">
        <v>143</v>
      </c>
      <c r="C44" s="34"/>
      <c r="D44" s="34"/>
      <c r="E44" s="35"/>
      <c r="F44" s="16">
        <v>33</v>
      </c>
      <c r="G44" s="13">
        <v>1505</v>
      </c>
      <c r="H44" s="14">
        <v>2376</v>
      </c>
      <c r="I44" s="33">
        <f t="shared" si="0"/>
        <v>0</v>
      </c>
      <c r="K44" s="20"/>
      <c r="L44" s="31"/>
      <c r="M44" s="32"/>
      <c r="N44" s="21"/>
      <c r="O44" s="24"/>
    </row>
    <row r="45" spans="2:15" ht="15.6" x14ac:dyDescent="0.3">
      <c r="B45" s="17" t="s">
        <v>144</v>
      </c>
      <c r="C45" s="34"/>
      <c r="D45" s="34"/>
      <c r="E45" s="35"/>
      <c r="F45" s="16">
        <v>34</v>
      </c>
      <c r="G45" s="13">
        <v>1550</v>
      </c>
      <c r="H45" s="14">
        <v>2448</v>
      </c>
      <c r="I45" s="33">
        <f t="shared" si="0"/>
        <v>0</v>
      </c>
      <c r="K45" s="20"/>
      <c r="L45" s="31"/>
      <c r="M45" s="32"/>
      <c r="N45" s="21"/>
      <c r="O45" s="24"/>
    </row>
    <row r="46" spans="2:15" ht="15.6" x14ac:dyDescent="0.3">
      <c r="B46" s="17" t="s">
        <v>145</v>
      </c>
      <c r="C46" s="34"/>
      <c r="D46" s="34"/>
      <c r="E46" s="35"/>
      <c r="F46" s="16">
        <v>35</v>
      </c>
      <c r="G46" s="13">
        <v>1595</v>
      </c>
      <c r="H46" s="14">
        <v>2520</v>
      </c>
      <c r="I46" s="33">
        <f t="shared" si="0"/>
        <v>0</v>
      </c>
      <c r="K46" s="20"/>
      <c r="L46" s="31"/>
      <c r="M46" s="32"/>
      <c r="N46" s="21"/>
      <c r="O46" s="24"/>
    </row>
    <row r="47" spans="2:15" ht="15.6" x14ac:dyDescent="0.3">
      <c r="B47" s="17" t="s">
        <v>146</v>
      </c>
      <c r="C47" s="34"/>
      <c r="D47" s="34"/>
      <c r="E47" s="35"/>
      <c r="F47" s="16">
        <v>36</v>
      </c>
      <c r="G47" s="13">
        <v>1640</v>
      </c>
      <c r="H47" s="14">
        <v>2592</v>
      </c>
      <c r="I47" s="33">
        <f t="shared" si="0"/>
        <v>0</v>
      </c>
      <c r="K47" s="20"/>
      <c r="L47" s="31"/>
      <c r="M47" s="32"/>
      <c r="N47" s="21"/>
      <c r="O47" s="24"/>
    </row>
    <row r="48" spans="2:15" ht="15.6" x14ac:dyDescent="0.3">
      <c r="B48" s="17" t="s">
        <v>147</v>
      </c>
      <c r="C48" s="34"/>
      <c r="D48" s="34"/>
      <c r="E48" s="35"/>
      <c r="F48" s="16">
        <v>37</v>
      </c>
      <c r="G48" s="13">
        <v>1685</v>
      </c>
      <c r="H48" s="14">
        <v>2664</v>
      </c>
      <c r="I48" s="33">
        <f t="shared" si="0"/>
        <v>0</v>
      </c>
      <c r="K48" s="20"/>
      <c r="L48" s="31"/>
      <c r="M48" s="32"/>
      <c r="N48" s="21"/>
      <c r="O48" s="24"/>
    </row>
    <row r="49" spans="2:15" ht="15.6" x14ac:dyDescent="0.3">
      <c r="B49" s="17" t="s">
        <v>148</v>
      </c>
      <c r="C49" s="34"/>
      <c r="D49" s="34"/>
      <c r="E49" s="35"/>
      <c r="F49" s="16">
        <v>38</v>
      </c>
      <c r="G49" s="13">
        <v>1730</v>
      </c>
      <c r="H49" s="14">
        <v>2736</v>
      </c>
      <c r="I49" s="33">
        <f t="shared" si="0"/>
        <v>0</v>
      </c>
      <c r="K49" s="20"/>
      <c r="L49" s="31"/>
      <c r="M49" s="32"/>
      <c r="N49" s="21"/>
      <c r="O49" s="24"/>
    </row>
    <row r="50" spans="2:15" ht="15.6" x14ac:dyDescent="0.3">
      <c r="B50" s="17" t="s">
        <v>149</v>
      </c>
      <c r="C50" s="34"/>
      <c r="D50" s="34"/>
      <c r="E50" s="35"/>
      <c r="F50" s="16">
        <v>39</v>
      </c>
      <c r="G50" s="13">
        <v>1775</v>
      </c>
      <c r="H50" s="14">
        <v>2808</v>
      </c>
      <c r="I50" s="33">
        <f t="shared" si="0"/>
        <v>0</v>
      </c>
    </row>
    <row r="51" spans="2:15" ht="15.6" x14ac:dyDescent="0.3">
      <c r="B51" s="17" t="s">
        <v>150</v>
      </c>
      <c r="C51" s="34"/>
      <c r="D51" s="34"/>
      <c r="E51" s="35"/>
      <c r="F51" s="16">
        <v>40</v>
      </c>
      <c r="G51" s="13">
        <v>1820</v>
      </c>
      <c r="H51" s="14">
        <v>2880</v>
      </c>
      <c r="I51" s="33">
        <f t="shared" si="0"/>
        <v>0</v>
      </c>
    </row>
    <row r="52" spans="2:15" ht="15.6" x14ac:dyDescent="0.3">
      <c r="B52" s="17" t="s">
        <v>151</v>
      </c>
      <c r="C52" s="34"/>
      <c r="D52" s="34"/>
      <c r="E52" s="35"/>
      <c r="F52" s="16">
        <v>41</v>
      </c>
      <c r="G52" s="13">
        <v>1865</v>
      </c>
      <c r="H52" s="14">
        <v>2952</v>
      </c>
      <c r="I52" s="33">
        <f t="shared" si="0"/>
        <v>0</v>
      </c>
    </row>
    <row r="53" spans="2:15" ht="15.6" x14ac:dyDescent="0.3">
      <c r="B53" s="17" t="s">
        <v>152</v>
      </c>
      <c r="C53" s="34"/>
      <c r="D53" s="34"/>
      <c r="E53" s="35"/>
      <c r="F53" s="16">
        <v>42</v>
      </c>
      <c r="G53" s="13">
        <v>1910</v>
      </c>
      <c r="H53" s="14">
        <v>3024</v>
      </c>
      <c r="I53" s="33">
        <f t="shared" si="0"/>
        <v>0</v>
      </c>
    </row>
    <row r="54" spans="2:15" ht="15.6" x14ac:dyDescent="0.3">
      <c r="B54" s="17" t="s">
        <v>153</v>
      </c>
      <c r="C54" s="34"/>
      <c r="D54" s="34"/>
      <c r="E54" s="35"/>
      <c r="F54" s="16">
        <v>43</v>
      </c>
      <c r="G54" s="13">
        <v>1955</v>
      </c>
      <c r="H54" s="14">
        <v>3096</v>
      </c>
      <c r="I54" s="33">
        <f t="shared" si="0"/>
        <v>0</v>
      </c>
    </row>
    <row r="55" spans="2:15" ht="15.6" x14ac:dyDescent="0.3">
      <c r="B55" s="17" t="s">
        <v>154</v>
      </c>
      <c r="C55" s="34"/>
      <c r="D55" s="34"/>
      <c r="E55" s="35"/>
      <c r="F55" s="16">
        <v>44</v>
      </c>
      <c r="G55" s="13">
        <v>2000</v>
      </c>
      <c r="H55" s="14">
        <v>3168</v>
      </c>
      <c r="I55" s="33">
        <f t="shared" si="0"/>
        <v>0</v>
      </c>
    </row>
    <row r="56" spans="2:15" ht="15.6" x14ac:dyDescent="0.3">
      <c r="B56" s="17" t="s">
        <v>155</v>
      </c>
      <c r="C56" s="34"/>
      <c r="D56" s="34"/>
      <c r="E56" s="35"/>
      <c r="F56" s="16">
        <v>45</v>
      </c>
      <c r="G56" s="13">
        <v>2045</v>
      </c>
      <c r="H56" s="14">
        <v>3240</v>
      </c>
      <c r="I56" s="33">
        <f t="shared" si="0"/>
        <v>0</v>
      </c>
    </row>
    <row r="57" spans="2:15" ht="15.6" x14ac:dyDescent="0.3">
      <c r="B57" s="17" t="s">
        <v>156</v>
      </c>
      <c r="C57" s="34"/>
      <c r="D57" s="34"/>
      <c r="E57" s="35"/>
      <c r="F57" s="16">
        <v>46</v>
      </c>
      <c r="G57" s="13">
        <v>2090</v>
      </c>
      <c r="H57" s="14">
        <v>3312</v>
      </c>
      <c r="I57" s="33">
        <f t="shared" si="0"/>
        <v>0</v>
      </c>
    </row>
    <row r="58" spans="2:15" ht="15.6" x14ac:dyDescent="0.3">
      <c r="B58" s="17" t="s">
        <v>157</v>
      </c>
      <c r="C58" s="34"/>
      <c r="D58" s="34"/>
      <c r="E58" s="35"/>
      <c r="F58" s="16">
        <v>47</v>
      </c>
      <c r="G58" s="13">
        <v>2135</v>
      </c>
      <c r="H58" s="14">
        <v>3384</v>
      </c>
      <c r="I58" s="33">
        <f t="shared" si="0"/>
        <v>0</v>
      </c>
    </row>
    <row r="59" spans="2:15" ht="15.6" x14ac:dyDescent="0.3">
      <c r="B59" s="17" t="s">
        <v>158</v>
      </c>
      <c r="C59" s="34"/>
      <c r="D59" s="34"/>
      <c r="E59" s="35"/>
      <c r="F59" s="16">
        <v>48</v>
      </c>
      <c r="G59" s="13">
        <v>2180</v>
      </c>
      <c r="H59" s="14">
        <v>3456</v>
      </c>
      <c r="I59" s="33">
        <f t="shared" si="0"/>
        <v>0</v>
      </c>
    </row>
    <row r="60" spans="2:15" ht="15.6" x14ac:dyDescent="0.3">
      <c r="B60" s="17" t="s">
        <v>159</v>
      </c>
      <c r="C60" s="34"/>
      <c r="D60" s="34"/>
      <c r="E60" s="35"/>
      <c r="F60" s="16">
        <v>49</v>
      </c>
      <c r="G60" s="13">
        <v>2225</v>
      </c>
      <c r="H60" s="14">
        <v>3528</v>
      </c>
      <c r="I60" s="33">
        <f t="shared" si="0"/>
        <v>0</v>
      </c>
    </row>
    <row r="61" spans="2:15" ht="15.6" x14ac:dyDescent="0.3">
      <c r="B61" s="17" t="s">
        <v>160</v>
      </c>
      <c r="C61" s="34"/>
      <c r="D61" s="34"/>
      <c r="E61" s="35"/>
      <c r="F61" s="16">
        <v>50</v>
      </c>
      <c r="G61" s="13">
        <v>2270</v>
      </c>
      <c r="H61" s="14">
        <v>3600</v>
      </c>
      <c r="I61" s="33">
        <f t="shared" si="0"/>
        <v>0</v>
      </c>
    </row>
  </sheetData>
  <mergeCells count="12">
    <mergeCell ref="C14:C61"/>
    <mergeCell ref="D14:D61"/>
    <mergeCell ref="E14:E61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9E4C5-81AD-4D1A-AD5F-744DF4C366E4}">
  <dimension ref="B2:O61"/>
  <sheetViews>
    <sheetView workbookViewId="0"/>
  </sheetViews>
  <sheetFormatPr defaultRowHeight="14.4" x14ac:dyDescent="0.3"/>
  <cols>
    <col min="1" max="1" width="5.109375" customWidth="1"/>
    <col min="2" max="2" width="24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8" x14ac:dyDescent="0.3">
      <c r="B11" s="36" t="s">
        <v>161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162</v>
      </c>
      <c r="C14" s="34">
        <v>400</v>
      </c>
      <c r="D14" s="34">
        <v>476</v>
      </c>
      <c r="E14" s="35">
        <v>100</v>
      </c>
      <c r="F14" s="16">
        <v>3</v>
      </c>
      <c r="G14" s="16">
        <v>155</v>
      </c>
      <c r="H14" s="18">
        <v>239.10000000000002</v>
      </c>
      <c r="I14" s="33">
        <f>H14*POWER((($G$4+$G$6)/2-$G$8)/70,1.25)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163</v>
      </c>
      <c r="C15" s="34"/>
      <c r="D15" s="34"/>
      <c r="E15" s="35"/>
      <c r="F15" s="16">
        <v>4</v>
      </c>
      <c r="G15" s="16">
        <v>200</v>
      </c>
      <c r="H15" s="18">
        <v>318.8</v>
      </c>
      <c r="I15" s="33">
        <f t="shared" ref="I15:I61" si="0">H15*POWER((($G$4+$G$6)/2-$G$8)/70,1.25)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164</v>
      </c>
      <c r="C16" s="34"/>
      <c r="D16" s="34"/>
      <c r="E16" s="35"/>
      <c r="F16" s="16">
        <v>5</v>
      </c>
      <c r="G16" s="16">
        <v>245</v>
      </c>
      <c r="H16" s="18">
        <v>398.5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165</v>
      </c>
      <c r="C17" s="34"/>
      <c r="D17" s="34"/>
      <c r="E17" s="35"/>
      <c r="F17" s="16">
        <v>6</v>
      </c>
      <c r="G17" s="16">
        <v>290</v>
      </c>
      <c r="H17" s="18">
        <v>478.20000000000005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166</v>
      </c>
      <c r="C18" s="34"/>
      <c r="D18" s="34"/>
      <c r="E18" s="35"/>
      <c r="F18" s="16">
        <v>7</v>
      </c>
      <c r="G18" s="13">
        <v>335</v>
      </c>
      <c r="H18" s="14">
        <v>557.9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167</v>
      </c>
      <c r="C19" s="34"/>
      <c r="D19" s="34"/>
      <c r="E19" s="35"/>
      <c r="F19" s="16">
        <v>8</v>
      </c>
      <c r="G19" s="13">
        <v>380</v>
      </c>
      <c r="H19" s="14">
        <v>637.6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168</v>
      </c>
      <c r="C20" s="34"/>
      <c r="D20" s="34"/>
      <c r="E20" s="35"/>
      <c r="F20" s="16">
        <v>9</v>
      </c>
      <c r="G20" s="13">
        <v>425</v>
      </c>
      <c r="H20" s="14">
        <v>717.30000000000007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169</v>
      </c>
      <c r="C21" s="34"/>
      <c r="D21" s="34"/>
      <c r="E21" s="35"/>
      <c r="F21" s="16">
        <v>10</v>
      </c>
      <c r="G21" s="13">
        <v>470</v>
      </c>
      <c r="H21" s="14">
        <v>797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170</v>
      </c>
      <c r="C22" s="34"/>
      <c r="D22" s="34"/>
      <c r="E22" s="35"/>
      <c r="F22" s="16">
        <v>11</v>
      </c>
      <c r="G22" s="13">
        <v>515</v>
      </c>
      <c r="H22" s="14">
        <v>876.7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171</v>
      </c>
      <c r="C23" s="34"/>
      <c r="D23" s="34"/>
      <c r="E23" s="35"/>
      <c r="F23" s="16">
        <v>12</v>
      </c>
      <c r="G23" s="13">
        <v>560</v>
      </c>
      <c r="H23" s="14">
        <v>956.40000000000009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172</v>
      </c>
      <c r="C24" s="34"/>
      <c r="D24" s="34"/>
      <c r="E24" s="35"/>
      <c r="F24" s="16">
        <v>13</v>
      </c>
      <c r="G24" s="13">
        <v>605</v>
      </c>
      <c r="H24" s="14">
        <v>1036.1000000000001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173</v>
      </c>
      <c r="C25" s="34"/>
      <c r="D25" s="34"/>
      <c r="E25" s="35"/>
      <c r="F25" s="16">
        <v>14</v>
      </c>
      <c r="G25" s="13">
        <v>650</v>
      </c>
      <c r="H25" s="14">
        <v>1115.8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174</v>
      </c>
      <c r="C26" s="34"/>
      <c r="D26" s="34"/>
      <c r="E26" s="35"/>
      <c r="F26" s="16">
        <v>15</v>
      </c>
      <c r="G26" s="13">
        <v>695</v>
      </c>
      <c r="H26" s="14">
        <v>1195.5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175</v>
      </c>
      <c r="C27" s="34"/>
      <c r="D27" s="34"/>
      <c r="E27" s="35"/>
      <c r="F27" s="16">
        <v>16</v>
      </c>
      <c r="G27" s="13">
        <v>740</v>
      </c>
      <c r="H27" s="14">
        <v>1275.2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176</v>
      </c>
      <c r="C28" s="34"/>
      <c r="D28" s="34"/>
      <c r="E28" s="35"/>
      <c r="F28" s="16">
        <v>17</v>
      </c>
      <c r="G28" s="13">
        <v>785</v>
      </c>
      <c r="H28" s="14">
        <v>1354.9</v>
      </c>
      <c r="I28" s="33">
        <f t="shared" si="0"/>
        <v>0</v>
      </c>
      <c r="K28" s="20"/>
      <c r="L28" s="31"/>
      <c r="M28" s="32"/>
      <c r="N28" s="21"/>
      <c r="O28" s="24"/>
    </row>
    <row r="29" spans="2:15" ht="15.6" x14ac:dyDescent="0.3">
      <c r="B29" s="17" t="s">
        <v>177</v>
      </c>
      <c r="C29" s="34"/>
      <c r="D29" s="34"/>
      <c r="E29" s="35"/>
      <c r="F29" s="16">
        <v>18</v>
      </c>
      <c r="G29" s="13">
        <v>830</v>
      </c>
      <c r="H29" s="14">
        <v>1434.6000000000001</v>
      </c>
      <c r="I29" s="33">
        <f t="shared" si="0"/>
        <v>0</v>
      </c>
      <c r="K29" s="20"/>
      <c r="L29" s="31"/>
      <c r="M29" s="32"/>
      <c r="N29" s="21"/>
      <c r="O29" s="24"/>
    </row>
    <row r="30" spans="2:15" ht="15.6" x14ac:dyDescent="0.3">
      <c r="B30" s="17" t="s">
        <v>178</v>
      </c>
      <c r="C30" s="34"/>
      <c r="D30" s="34"/>
      <c r="E30" s="35"/>
      <c r="F30" s="16">
        <v>19</v>
      </c>
      <c r="G30" s="13">
        <v>875</v>
      </c>
      <c r="H30" s="14">
        <v>1514.3</v>
      </c>
      <c r="I30" s="33">
        <f t="shared" si="0"/>
        <v>0</v>
      </c>
      <c r="K30" s="20"/>
      <c r="L30" s="31"/>
      <c r="M30" s="32"/>
      <c r="N30" s="21"/>
      <c r="O30" s="24"/>
    </row>
    <row r="31" spans="2:15" ht="15.6" x14ac:dyDescent="0.3">
      <c r="B31" s="17" t="s">
        <v>179</v>
      </c>
      <c r="C31" s="34"/>
      <c r="D31" s="34"/>
      <c r="E31" s="35"/>
      <c r="F31" s="16">
        <v>20</v>
      </c>
      <c r="G31" s="13">
        <v>920</v>
      </c>
      <c r="H31" s="14">
        <v>1594</v>
      </c>
      <c r="I31" s="33">
        <f t="shared" si="0"/>
        <v>0</v>
      </c>
      <c r="K31" s="20"/>
      <c r="L31" s="31"/>
      <c r="M31" s="32"/>
      <c r="N31" s="21"/>
      <c r="O31" s="24"/>
    </row>
    <row r="32" spans="2:15" ht="15.6" x14ac:dyDescent="0.3">
      <c r="B32" s="17" t="s">
        <v>180</v>
      </c>
      <c r="C32" s="34"/>
      <c r="D32" s="34"/>
      <c r="E32" s="35"/>
      <c r="F32" s="16">
        <v>21</v>
      </c>
      <c r="G32" s="13">
        <v>965</v>
      </c>
      <c r="H32" s="14">
        <v>1673.7</v>
      </c>
      <c r="I32" s="33">
        <f t="shared" si="0"/>
        <v>0</v>
      </c>
      <c r="K32" s="20"/>
      <c r="L32" s="31"/>
      <c r="M32" s="32"/>
      <c r="N32" s="21"/>
      <c r="O32" s="24"/>
    </row>
    <row r="33" spans="2:15" ht="15.6" x14ac:dyDescent="0.3">
      <c r="B33" s="17" t="s">
        <v>181</v>
      </c>
      <c r="C33" s="34"/>
      <c r="D33" s="34"/>
      <c r="E33" s="35"/>
      <c r="F33" s="16">
        <v>22</v>
      </c>
      <c r="G33" s="13">
        <v>1010</v>
      </c>
      <c r="H33" s="14">
        <v>1753.4</v>
      </c>
      <c r="I33" s="33">
        <f t="shared" si="0"/>
        <v>0</v>
      </c>
      <c r="K33" s="20"/>
      <c r="L33" s="31"/>
      <c r="M33" s="32"/>
      <c r="N33" s="21"/>
      <c r="O33" s="24"/>
    </row>
    <row r="34" spans="2:15" ht="15.6" x14ac:dyDescent="0.3">
      <c r="B34" s="17" t="s">
        <v>182</v>
      </c>
      <c r="C34" s="34"/>
      <c r="D34" s="34"/>
      <c r="E34" s="35"/>
      <c r="F34" s="16">
        <v>23</v>
      </c>
      <c r="G34" s="13">
        <v>1055</v>
      </c>
      <c r="H34" s="14">
        <v>1833.1000000000001</v>
      </c>
      <c r="I34" s="33">
        <f t="shared" si="0"/>
        <v>0</v>
      </c>
      <c r="K34" s="20"/>
      <c r="L34" s="31"/>
      <c r="M34" s="32"/>
      <c r="N34" s="21"/>
      <c r="O34" s="24"/>
    </row>
    <row r="35" spans="2:15" ht="15.6" x14ac:dyDescent="0.3">
      <c r="B35" s="17" t="s">
        <v>183</v>
      </c>
      <c r="C35" s="34"/>
      <c r="D35" s="34"/>
      <c r="E35" s="35"/>
      <c r="F35" s="16">
        <v>24</v>
      </c>
      <c r="G35" s="13">
        <v>1100</v>
      </c>
      <c r="H35" s="14">
        <v>1912.8000000000002</v>
      </c>
      <c r="I35" s="33">
        <f t="shared" si="0"/>
        <v>0</v>
      </c>
      <c r="K35" s="20"/>
      <c r="L35" s="31"/>
      <c r="M35" s="32"/>
      <c r="N35" s="21"/>
      <c r="O35" s="24"/>
    </row>
    <row r="36" spans="2:15" ht="15.6" x14ac:dyDescent="0.3">
      <c r="B36" s="17" t="s">
        <v>184</v>
      </c>
      <c r="C36" s="34"/>
      <c r="D36" s="34"/>
      <c r="E36" s="35"/>
      <c r="F36" s="16">
        <v>25</v>
      </c>
      <c r="G36" s="13">
        <v>1145</v>
      </c>
      <c r="H36" s="14">
        <v>1992.5</v>
      </c>
      <c r="I36" s="33">
        <f t="shared" si="0"/>
        <v>0</v>
      </c>
      <c r="K36" s="20"/>
      <c r="L36" s="31"/>
      <c r="M36" s="32"/>
      <c r="N36" s="21"/>
      <c r="O36" s="24"/>
    </row>
    <row r="37" spans="2:15" ht="15.6" x14ac:dyDescent="0.3">
      <c r="B37" s="17" t="s">
        <v>185</v>
      </c>
      <c r="C37" s="34"/>
      <c r="D37" s="34"/>
      <c r="E37" s="35"/>
      <c r="F37" s="16">
        <v>26</v>
      </c>
      <c r="G37" s="13">
        <v>1190</v>
      </c>
      <c r="H37" s="14">
        <v>2072.2000000000003</v>
      </c>
      <c r="I37" s="33">
        <f t="shared" si="0"/>
        <v>0</v>
      </c>
      <c r="K37" s="20"/>
      <c r="L37" s="31"/>
      <c r="M37" s="32"/>
      <c r="N37" s="21"/>
      <c r="O37" s="24"/>
    </row>
    <row r="38" spans="2:15" ht="15.6" x14ac:dyDescent="0.3">
      <c r="B38" s="17" t="s">
        <v>186</v>
      </c>
      <c r="C38" s="34"/>
      <c r="D38" s="34"/>
      <c r="E38" s="35"/>
      <c r="F38" s="16">
        <v>27</v>
      </c>
      <c r="G38" s="13">
        <v>1235</v>
      </c>
      <c r="H38" s="14">
        <v>2151.9</v>
      </c>
      <c r="I38" s="33">
        <f t="shared" si="0"/>
        <v>0</v>
      </c>
      <c r="K38" s="20"/>
      <c r="L38" s="31"/>
      <c r="M38" s="32"/>
      <c r="N38" s="21"/>
      <c r="O38" s="24"/>
    </row>
    <row r="39" spans="2:15" ht="15.6" x14ac:dyDescent="0.3">
      <c r="B39" s="17" t="s">
        <v>187</v>
      </c>
      <c r="C39" s="34"/>
      <c r="D39" s="34"/>
      <c r="E39" s="35"/>
      <c r="F39" s="16">
        <v>28</v>
      </c>
      <c r="G39" s="13">
        <v>1280</v>
      </c>
      <c r="H39" s="14">
        <v>2231.6</v>
      </c>
      <c r="I39" s="33">
        <f t="shared" si="0"/>
        <v>0</v>
      </c>
      <c r="K39" s="20"/>
      <c r="L39" s="31"/>
      <c r="M39" s="32"/>
      <c r="N39" s="21"/>
      <c r="O39" s="24"/>
    </row>
    <row r="40" spans="2:15" ht="15.6" x14ac:dyDescent="0.3">
      <c r="B40" s="17" t="s">
        <v>188</v>
      </c>
      <c r="C40" s="34"/>
      <c r="D40" s="34"/>
      <c r="E40" s="35"/>
      <c r="F40" s="16">
        <v>29</v>
      </c>
      <c r="G40" s="13">
        <v>1325</v>
      </c>
      <c r="H40" s="14">
        <v>2311.3000000000002</v>
      </c>
      <c r="I40" s="33">
        <f t="shared" si="0"/>
        <v>0</v>
      </c>
      <c r="K40" s="20"/>
      <c r="L40" s="31"/>
      <c r="M40" s="32"/>
      <c r="N40" s="21"/>
      <c r="O40" s="24"/>
    </row>
    <row r="41" spans="2:15" ht="15.6" x14ac:dyDescent="0.3">
      <c r="B41" s="17" t="s">
        <v>189</v>
      </c>
      <c r="C41" s="34"/>
      <c r="D41" s="34"/>
      <c r="E41" s="35"/>
      <c r="F41" s="16">
        <v>30</v>
      </c>
      <c r="G41" s="13">
        <v>1370</v>
      </c>
      <c r="H41" s="14">
        <v>2391</v>
      </c>
      <c r="I41" s="33">
        <f t="shared" si="0"/>
        <v>0</v>
      </c>
      <c r="K41" s="20"/>
      <c r="L41" s="31"/>
      <c r="M41" s="32"/>
      <c r="N41" s="21"/>
      <c r="O41" s="24"/>
    </row>
    <row r="42" spans="2:15" ht="15.6" x14ac:dyDescent="0.3">
      <c r="B42" s="17" t="s">
        <v>190</v>
      </c>
      <c r="C42" s="34"/>
      <c r="D42" s="34"/>
      <c r="E42" s="35"/>
      <c r="F42" s="16">
        <v>31</v>
      </c>
      <c r="G42" s="13">
        <v>1415</v>
      </c>
      <c r="H42" s="14">
        <v>2470.7000000000003</v>
      </c>
      <c r="I42" s="33">
        <f t="shared" si="0"/>
        <v>0</v>
      </c>
      <c r="K42" s="20"/>
      <c r="L42" s="31"/>
      <c r="M42" s="32"/>
      <c r="N42" s="21"/>
      <c r="O42" s="24"/>
    </row>
    <row r="43" spans="2:15" ht="15.6" x14ac:dyDescent="0.3">
      <c r="B43" s="17" t="s">
        <v>191</v>
      </c>
      <c r="C43" s="34"/>
      <c r="D43" s="34"/>
      <c r="E43" s="35"/>
      <c r="F43" s="16">
        <v>32</v>
      </c>
      <c r="G43" s="13">
        <v>1460</v>
      </c>
      <c r="H43" s="14">
        <v>2550.4</v>
      </c>
      <c r="I43" s="33">
        <f t="shared" si="0"/>
        <v>0</v>
      </c>
      <c r="K43" s="20"/>
      <c r="L43" s="31"/>
      <c r="M43" s="32"/>
      <c r="N43" s="21"/>
      <c r="O43" s="24"/>
    </row>
    <row r="44" spans="2:15" ht="15.6" x14ac:dyDescent="0.3">
      <c r="B44" s="17" t="s">
        <v>192</v>
      </c>
      <c r="C44" s="34"/>
      <c r="D44" s="34"/>
      <c r="E44" s="35"/>
      <c r="F44" s="16">
        <v>33</v>
      </c>
      <c r="G44" s="13">
        <v>1505</v>
      </c>
      <c r="H44" s="14">
        <v>2630.1</v>
      </c>
      <c r="I44" s="33">
        <f t="shared" si="0"/>
        <v>0</v>
      </c>
      <c r="K44" s="20"/>
      <c r="L44" s="31"/>
      <c r="M44" s="32"/>
      <c r="N44" s="21"/>
      <c r="O44" s="24"/>
    </row>
    <row r="45" spans="2:15" ht="15.6" x14ac:dyDescent="0.3">
      <c r="B45" s="17" t="s">
        <v>193</v>
      </c>
      <c r="C45" s="34"/>
      <c r="D45" s="34"/>
      <c r="E45" s="35"/>
      <c r="F45" s="16">
        <v>34</v>
      </c>
      <c r="G45" s="13">
        <v>1550</v>
      </c>
      <c r="H45" s="14">
        <v>2709.8</v>
      </c>
      <c r="I45" s="33">
        <f t="shared" si="0"/>
        <v>0</v>
      </c>
      <c r="K45" s="20"/>
      <c r="L45" s="31"/>
      <c r="M45" s="32"/>
      <c r="N45" s="21"/>
      <c r="O45" s="24"/>
    </row>
    <row r="46" spans="2:15" ht="15.6" x14ac:dyDescent="0.3">
      <c r="B46" s="17" t="s">
        <v>194</v>
      </c>
      <c r="C46" s="34"/>
      <c r="D46" s="34"/>
      <c r="E46" s="35"/>
      <c r="F46" s="16">
        <v>35</v>
      </c>
      <c r="G46" s="13">
        <v>1595</v>
      </c>
      <c r="H46" s="14">
        <v>2789.5</v>
      </c>
      <c r="I46" s="33">
        <f t="shared" si="0"/>
        <v>0</v>
      </c>
      <c r="K46" s="20"/>
      <c r="L46" s="31"/>
      <c r="M46" s="32"/>
      <c r="N46" s="21"/>
      <c r="O46" s="24"/>
    </row>
    <row r="47" spans="2:15" ht="15.6" x14ac:dyDescent="0.3">
      <c r="B47" s="17" t="s">
        <v>195</v>
      </c>
      <c r="C47" s="34"/>
      <c r="D47" s="34"/>
      <c r="E47" s="35"/>
      <c r="F47" s="16">
        <v>36</v>
      </c>
      <c r="G47" s="13">
        <v>1640</v>
      </c>
      <c r="H47" s="14">
        <v>2869.2000000000003</v>
      </c>
      <c r="I47" s="33">
        <f t="shared" si="0"/>
        <v>0</v>
      </c>
      <c r="K47" s="20"/>
      <c r="L47" s="31"/>
      <c r="M47" s="32"/>
      <c r="N47" s="21"/>
      <c r="O47" s="24"/>
    </row>
    <row r="48" spans="2:15" ht="15.6" x14ac:dyDescent="0.3">
      <c r="B48" s="17" t="s">
        <v>196</v>
      </c>
      <c r="C48" s="34"/>
      <c r="D48" s="34"/>
      <c r="E48" s="35"/>
      <c r="F48" s="16">
        <v>37</v>
      </c>
      <c r="G48" s="13">
        <v>1685</v>
      </c>
      <c r="H48" s="14">
        <v>2948.9</v>
      </c>
      <c r="I48" s="33">
        <f t="shared" si="0"/>
        <v>0</v>
      </c>
      <c r="K48" s="20"/>
      <c r="L48" s="31"/>
      <c r="M48" s="32"/>
      <c r="N48" s="21"/>
      <c r="O48" s="24"/>
    </row>
    <row r="49" spans="2:15" ht="15.6" x14ac:dyDescent="0.3">
      <c r="B49" s="17" t="s">
        <v>197</v>
      </c>
      <c r="C49" s="34"/>
      <c r="D49" s="34"/>
      <c r="E49" s="35"/>
      <c r="F49" s="16">
        <v>38</v>
      </c>
      <c r="G49" s="13">
        <v>1730</v>
      </c>
      <c r="H49" s="14">
        <v>3028.6</v>
      </c>
      <c r="I49" s="33">
        <f t="shared" si="0"/>
        <v>0</v>
      </c>
      <c r="K49" s="20"/>
      <c r="L49" s="31"/>
      <c r="M49" s="32"/>
      <c r="N49" s="21"/>
      <c r="O49" s="24"/>
    </row>
    <row r="50" spans="2:15" ht="15.6" x14ac:dyDescent="0.3">
      <c r="B50" s="17" t="s">
        <v>198</v>
      </c>
      <c r="C50" s="34"/>
      <c r="D50" s="34"/>
      <c r="E50" s="35"/>
      <c r="F50" s="16">
        <v>39</v>
      </c>
      <c r="G50" s="13">
        <v>1775</v>
      </c>
      <c r="H50" s="14">
        <v>3108.3</v>
      </c>
      <c r="I50" s="33">
        <f t="shared" si="0"/>
        <v>0</v>
      </c>
    </row>
    <row r="51" spans="2:15" ht="15.6" x14ac:dyDescent="0.3">
      <c r="B51" s="17" t="s">
        <v>199</v>
      </c>
      <c r="C51" s="34"/>
      <c r="D51" s="34"/>
      <c r="E51" s="35"/>
      <c r="F51" s="16">
        <v>40</v>
      </c>
      <c r="G51" s="13">
        <v>1820</v>
      </c>
      <c r="H51" s="14">
        <v>3188</v>
      </c>
      <c r="I51" s="33">
        <f t="shared" si="0"/>
        <v>0</v>
      </c>
    </row>
    <row r="52" spans="2:15" ht="15.6" x14ac:dyDescent="0.3">
      <c r="B52" s="17" t="s">
        <v>200</v>
      </c>
      <c r="C52" s="34"/>
      <c r="D52" s="34"/>
      <c r="E52" s="35"/>
      <c r="F52" s="16">
        <v>41</v>
      </c>
      <c r="G52" s="13">
        <v>1865</v>
      </c>
      <c r="H52" s="14">
        <v>3267.7000000000003</v>
      </c>
      <c r="I52" s="33">
        <f t="shared" si="0"/>
        <v>0</v>
      </c>
    </row>
    <row r="53" spans="2:15" ht="15.6" x14ac:dyDescent="0.3">
      <c r="B53" s="17" t="s">
        <v>201</v>
      </c>
      <c r="C53" s="34"/>
      <c r="D53" s="34"/>
      <c r="E53" s="35"/>
      <c r="F53" s="16">
        <v>42</v>
      </c>
      <c r="G53" s="13">
        <v>1910</v>
      </c>
      <c r="H53" s="14">
        <v>3347.4</v>
      </c>
      <c r="I53" s="33">
        <f t="shared" si="0"/>
        <v>0</v>
      </c>
    </row>
    <row r="54" spans="2:15" ht="15.6" x14ac:dyDescent="0.3">
      <c r="B54" s="17" t="s">
        <v>202</v>
      </c>
      <c r="C54" s="34"/>
      <c r="D54" s="34"/>
      <c r="E54" s="35"/>
      <c r="F54" s="16">
        <v>43</v>
      </c>
      <c r="G54" s="13">
        <v>1955</v>
      </c>
      <c r="H54" s="14">
        <v>3427.1</v>
      </c>
      <c r="I54" s="33">
        <f t="shared" si="0"/>
        <v>0</v>
      </c>
    </row>
    <row r="55" spans="2:15" ht="15.6" x14ac:dyDescent="0.3">
      <c r="B55" s="17" t="s">
        <v>203</v>
      </c>
      <c r="C55" s="34"/>
      <c r="D55" s="34"/>
      <c r="E55" s="35"/>
      <c r="F55" s="16">
        <v>44</v>
      </c>
      <c r="G55" s="13">
        <v>2000</v>
      </c>
      <c r="H55" s="14">
        <v>3506.8</v>
      </c>
      <c r="I55" s="33">
        <f t="shared" si="0"/>
        <v>0</v>
      </c>
    </row>
    <row r="56" spans="2:15" ht="15.6" x14ac:dyDescent="0.3">
      <c r="B56" s="17" t="s">
        <v>204</v>
      </c>
      <c r="C56" s="34"/>
      <c r="D56" s="34"/>
      <c r="E56" s="35"/>
      <c r="F56" s="16">
        <v>45</v>
      </c>
      <c r="G56" s="13">
        <v>2045</v>
      </c>
      <c r="H56" s="14">
        <v>3586.5</v>
      </c>
      <c r="I56" s="33">
        <f t="shared" si="0"/>
        <v>0</v>
      </c>
    </row>
    <row r="57" spans="2:15" ht="15.6" x14ac:dyDescent="0.3">
      <c r="B57" s="17" t="s">
        <v>205</v>
      </c>
      <c r="C57" s="34"/>
      <c r="D57" s="34"/>
      <c r="E57" s="35"/>
      <c r="F57" s="16">
        <v>46</v>
      </c>
      <c r="G57" s="13">
        <v>2090</v>
      </c>
      <c r="H57" s="14">
        <v>3666.2000000000003</v>
      </c>
      <c r="I57" s="33">
        <f t="shared" si="0"/>
        <v>0</v>
      </c>
    </row>
    <row r="58" spans="2:15" ht="15.6" x14ac:dyDescent="0.3">
      <c r="B58" s="17" t="s">
        <v>206</v>
      </c>
      <c r="C58" s="34"/>
      <c r="D58" s="34"/>
      <c r="E58" s="35"/>
      <c r="F58" s="16">
        <v>47</v>
      </c>
      <c r="G58" s="13">
        <v>2135</v>
      </c>
      <c r="H58" s="14">
        <v>3745.9</v>
      </c>
      <c r="I58" s="33">
        <f t="shared" si="0"/>
        <v>0</v>
      </c>
    </row>
    <row r="59" spans="2:15" ht="15.6" x14ac:dyDescent="0.3">
      <c r="B59" s="17" t="s">
        <v>207</v>
      </c>
      <c r="C59" s="34"/>
      <c r="D59" s="34"/>
      <c r="E59" s="35"/>
      <c r="F59" s="16">
        <v>48</v>
      </c>
      <c r="G59" s="13">
        <v>2180</v>
      </c>
      <c r="H59" s="14">
        <v>3825.6000000000004</v>
      </c>
      <c r="I59" s="33">
        <f t="shared" si="0"/>
        <v>0</v>
      </c>
    </row>
    <row r="60" spans="2:15" ht="15.6" x14ac:dyDescent="0.3">
      <c r="B60" s="17" t="s">
        <v>208</v>
      </c>
      <c r="C60" s="34"/>
      <c r="D60" s="34"/>
      <c r="E60" s="35"/>
      <c r="F60" s="16">
        <v>49</v>
      </c>
      <c r="G60" s="13">
        <v>2225</v>
      </c>
      <c r="H60" s="14">
        <v>3905.3</v>
      </c>
      <c r="I60" s="33">
        <f t="shared" si="0"/>
        <v>0</v>
      </c>
    </row>
    <row r="61" spans="2:15" ht="15.6" x14ac:dyDescent="0.3">
      <c r="B61" s="17" t="s">
        <v>209</v>
      </c>
      <c r="C61" s="34"/>
      <c r="D61" s="34"/>
      <c r="E61" s="35"/>
      <c r="F61" s="16">
        <v>50</v>
      </c>
      <c r="G61" s="13">
        <v>2270</v>
      </c>
      <c r="H61" s="14">
        <v>3985</v>
      </c>
      <c r="I61" s="33">
        <f t="shared" si="0"/>
        <v>0</v>
      </c>
    </row>
  </sheetData>
  <mergeCells count="12">
    <mergeCell ref="C14:C61"/>
    <mergeCell ref="D14:D61"/>
    <mergeCell ref="E14:E61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DD5B-F77F-4D3F-80E3-F576FEDFFD06}">
  <dimension ref="B2:O61"/>
  <sheetViews>
    <sheetView workbookViewId="0"/>
  </sheetViews>
  <sheetFormatPr defaultRowHeight="14.4" x14ac:dyDescent="0.3"/>
  <cols>
    <col min="1" max="1" width="5.109375" customWidth="1"/>
    <col min="2" max="2" width="24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8" x14ac:dyDescent="0.3">
      <c r="B11" s="36" t="s">
        <v>210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customHeight="1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211</v>
      </c>
      <c r="C14" s="34">
        <v>450</v>
      </c>
      <c r="D14" s="34">
        <v>526</v>
      </c>
      <c r="E14" s="35">
        <v>100</v>
      </c>
      <c r="F14" s="16">
        <v>3</v>
      </c>
      <c r="G14" s="16">
        <v>155</v>
      </c>
      <c r="H14" s="18">
        <v>262.20000000000005</v>
      </c>
      <c r="I14" s="33">
        <f>H14*POWER((($G$4+$G$6)/2-$G$8)/70,1.25)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212</v>
      </c>
      <c r="C15" s="34"/>
      <c r="D15" s="34"/>
      <c r="E15" s="35"/>
      <c r="F15" s="16">
        <v>4</v>
      </c>
      <c r="G15" s="16">
        <v>200</v>
      </c>
      <c r="H15" s="18">
        <v>349.6</v>
      </c>
      <c r="I15" s="33">
        <f t="shared" ref="I15:I61" si="0">H15*POWER((($G$4+$G$6)/2-$G$8)/70,1.25)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213</v>
      </c>
      <c r="C16" s="34"/>
      <c r="D16" s="34"/>
      <c r="E16" s="35"/>
      <c r="F16" s="16">
        <v>5</v>
      </c>
      <c r="G16" s="16">
        <v>245</v>
      </c>
      <c r="H16" s="18">
        <v>437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214</v>
      </c>
      <c r="C17" s="34"/>
      <c r="D17" s="34"/>
      <c r="E17" s="35"/>
      <c r="F17" s="16">
        <v>6</v>
      </c>
      <c r="G17" s="16">
        <v>290</v>
      </c>
      <c r="H17" s="18">
        <v>524.40000000000009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215</v>
      </c>
      <c r="C18" s="34"/>
      <c r="D18" s="34"/>
      <c r="E18" s="35"/>
      <c r="F18" s="16">
        <v>7</v>
      </c>
      <c r="G18" s="13">
        <v>335</v>
      </c>
      <c r="H18" s="14">
        <v>611.80000000000007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216</v>
      </c>
      <c r="C19" s="34"/>
      <c r="D19" s="34"/>
      <c r="E19" s="35"/>
      <c r="F19" s="16">
        <v>8</v>
      </c>
      <c r="G19" s="13">
        <v>380</v>
      </c>
      <c r="H19" s="14">
        <v>699.2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217</v>
      </c>
      <c r="C20" s="34"/>
      <c r="D20" s="34"/>
      <c r="E20" s="35"/>
      <c r="F20" s="16">
        <v>9</v>
      </c>
      <c r="G20" s="13">
        <v>425</v>
      </c>
      <c r="H20" s="14">
        <v>786.6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218</v>
      </c>
      <c r="C21" s="34"/>
      <c r="D21" s="34"/>
      <c r="E21" s="35"/>
      <c r="F21" s="16">
        <v>10</v>
      </c>
      <c r="G21" s="13">
        <v>470</v>
      </c>
      <c r="H21" s="14">
        <v>874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219</v>
      </c>
      <c r="C22" s="34"/>
      <c r="D22" s="34"/>
      <c r="E22" s="35"/>
      <c r="F22" s="16">
        <v>11</v>
      </c>
      <c r="G22" s="13">
        <v>515</v>
      </c>
      <c r="H22" s="14">
        <v>961.40000000000009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220</v>
      </c>
      <c r="C23" s="34"/>
      <c r="D23" s="34"/>
      <c r="E23" s="35"/>
      <c r="F23" s="16">
        <v>12</v>
      </c>
      <c r="G23" s="13">
        <v>560</v>
      </c>
      <c r="H23" s="14">
        <v>1048.8000000000002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221</v>
      </c>
      <c r="C24" s="34"/>
      <c r="D24" s="34"/>
      <c r="E24" s="35"/>
      <c r="F24" s="16">
        <v>13</v>
      </c>
      <c r="G24" s="13">
        <v>605</v>
      </c>
      <c r="H24" s="14">
        <v>1136.2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222</v>
      </c>
      <c r="C25" s="34"/>
      <c r="D25" s="34"/>
      <c r="E25" s="35"/>
      <c r="F25" s="16">
        <v>14</v>
      </c>
      <c r="G25" s="13">
        <v>650</v>
      </c>
      <c r="H25" s="14">
        <v>1223.6000000000001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223</v>
      </c>
      <c r="C26" s="34"/>
      <c r="D26" s="34"/>
      <c r="E26" s="35"/>
      <c r="F26" s="16">
        <v>15</v>
      </c>
      <c r="G26" s="13">
        <v>695</v>
      </c>
      <c r="H26" s="14">
        <v>1311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224</v>
      </c>
      <c r="C27" s="34"/>
      <c r="D27" s="34"/>
      <c r="E27" s="35"/>
      <c r="F27" s="16">
        <v>16</v>
      </c>
      <c r="G27" s="13">
        <v>740</v>
      </c>
      <c r="H27" s="14">
        <v>1398.4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225</v>
      </c>
      <c r="C28" s="34"/>
      <c r="D28" s="34"/>
      <c r="E28" s="35"/>
      <c r="F28" s="16">
        <v>17</v>
      </c>
      <c r="G28" s="13">
        <v>785</v>
      </c>
      <c r="H28" s="14">
        <v>1485.8000000000002</v>
      </c>
      <c r="I28" s="33">
        <f t="shared" si="0"/>
        <v>0</v>
      </c>
      <c r="K28" s="20"/>
      <c r="L28" s="31"/>
      <c r="M28" s="32"/>
      <c r="N28" s="21"/>
      <c r="O28" s="24"/>
    </row>
    <row r="29" spans="2:15" ht="15.6" x14ac:dyDescent="0.3">
      <c r="B29" s="17" t="s">
        <v>226</v>
      </c>
      <c r="C29" s="34"/>
      <c r="D29" s="34"/>
      <c r="E29" s="35"/>
      <c r="F29" s="16">
        <v>18</v>
      </c>
      <c r="G29" s="13">
        <v>830</v>
      </c>
      <c r="H29" s="14">
        <v>1573.2</v>
      </c>
      <c r="I29" s="33">
        <f t="shared" si="0"/>
        <v>0</v>
      </c>
      <c r="K29" s="20"/>
      <c r="L29" s="31"/>
      <c r="M29" s="32"/>
      <c r="N29" s="21"/>
      <c r="O29" s="24"/>
    </row>
    <row r="30" spans="2:15" ht="15.6" x14ac:dyDescent="0.3">
      <c r="B30" s="17" t="s">
        <v>227</v>
      </c>
      <c r="C30" s="34"/>
      <c r="D30" s="34"/>
      <c r="E30" s="35"/>
      <c r="F30" s="16">
        <v>19</v>
      </c>
      <c r="G30" s="13">
        <v>875</v>
      </c>
      <c r="H30" s="14">
        <v>1660.6000000000001</v>
      </c>
      <c r="I30" s="33">
        <f t="shared" si="0"/>
        <v>0</v>
      </c>
      <c r="K30" s="20"/>
      <c r="L30" s="31"/>
      <c r="M30" s="32"/>
      <c r="N30" s="21"/>
      <c r="O30" s="24"/>
    </row>
    <row r="31" spans="2:15" ht="15.6" x14ac:dyDescent="0.3">
      <c r="B31" s="17" t="s">
        <v>228</v>
      </c>
      <c r="C31" s="34"/>
      <c r="D31" s="34"/>
      <c r="E31" s="35"/>
      <c r="F31" s="16">
        <v>20</v>
      </c>
      <c r="G31" s="13">
        <v>920</v>
      </c>
      <c r="H31" s="14">
        <v>1748</v>
      </c>
      <c r="I31" s="33">
        <f t="shared" si="0"/>
        <v>0</v>
      </c>
      <c r="K31" s="20"/>
      <c r="L31" s="31"/>
      <c r="M31" s="32"/>
      <c r="N31" s="21"/>
      <c r="O31" s="24"/>
    </row>
    <row r="32" spans="2:15" ht="15.6" x14ac:dyDescent="0.3">
      <c r="B32" s="17" t="s">
        <v>229</v>
      </c>
      <c r="C32" s="34"/>
      <c r="D32" s="34"/>
      <c r="E32" s="35"/>
      <c r="F32" s="16">
        <v>21</v>
      </c>
      <c r="G32" s="13">
        <v>965</v>
      </c>
      <c r="H32" s="14">
        <v>1835.4</v>
      </c>
      <c r="I32" s="33">
        <f t="shared" si="0"/>
        <v>0</v>
      </c>
      <c r="K32" s="20"/>
      <c r="L32" s="31"/>
      <c r="M32" s="32"/>
      <c r="N32" s="21"/>
      <c r="O32" s="24"/>
    </row>
    <row r="33" spans="2:15" ht="15.6" x14ac:dyDescent="0.3">
      <c r="B33" s="17" t="s">
        <v>230</v>
      </c>
      <c r="C33" s="34"/>
      <c r="D33" s="34"/>
      <c r="E33" s="35"/>
      <c r="F33" s="16">
        <v>22</v>
      </c>
      <c r="G33" s="13">
        <v>1010</v>
      </c>
      <c r="H33" s="14">
        <v>1922.8000000000002</v>
      </c>
      <c r="I33" s="33">
        <f t="shared" si="0"/>
        <v>0</v>
      </c>
      <c r="K33" s="20"/>
      <c r="L33" s="31"/>
      <c r="M33" s="32"/>
      <c r="N33" s="21"/>
      <c r="O33" s="24"/>
    </row>
    <row r="34" spans="2:15" ht="15.6" x14ac:dyDescent="0.3">
      <c r="B34" s="17" t="s">
        <v>231</v>
      </c>
      <c r="C34" s="34"/>
      <c r="D34" s="34"/>
      <c r="E34" s="35"/>
      <c r="F34" s="16">
        <v>23</v>
      </c>
      <c r="G34" s="13">
        <v>1055</v>
      </c>
      <c r="H34" s="14">
        <v>2010.2</v>
      </c>
      <c r="I34" s="33">
        <f t="shared" si="0"/>
        <v>0</v>
      </c>
      <c r="K34" s="20"/>
      <c r="L34" s="31"/>
      <c r="M34" s="32"/>
      <c r="N34" s="21"/>
      <c r="O34" s="24"/>
    </row>
    <row r="35" spans="2:15" ht="15.6" x14ac:dyDescent="0.3">
      <c r="B35" s="17" t="s">
        <v>232</v>
      </c>
      <c r="C35" s="34"/>
      <c r="D35" s="34"/>
      <c r="E35" s="35"/>
      <c r="F35" s="16">
        <v>24</v>
      </c>
      <c r="G35" s="13">
        <v>1100</v>
      </c>
      <c r="H35" s="14">
        <v>2097.6000000000004</v>
      </c>
      <c r="I35" s="33">
        <f t="shared" si="0"/>
        <v>0</v>
      </c>
      <c r="K35" s="20"/>
      <c r="L35" s="31"/>
      <c r="M35" s="32"/>
      <c r="N35" s="21"/>
      <c r="O35" s="24"/>
    </row>
    <row r="36" spans="2:15" ht="15.6" x14ac:dyDescent="0.3">
      <c r="B36" s="17" t="s">
        <v>233</v>
      </c>
      <c r="C36" s="34"/>
      <c r="D36" s="34"/>
      <c r="E36" s="35"/>
      <c r="F36" s="16">
        <v>25</v>
      </c>
      <c r="G36" s="13">
        <v>1145</v>
      </c>
      <c r="H36" s="14">
        <v>2185</v>
      </c>
      <c r="I36" s="33">
        <f t="shared" si="0"/>
        <v>0</v>
      </c>
      <c r="K36" s="20"/>
      <c r="L36" s="31"/>
      <c r="M36" s="32"/>
      <c r="N36" s="21"/>
      <c r="O36" s="24"/>
    </row>
    <row r="37" spans="2:15" ht="15.6" x14ac:dyDescent="0.3">
      <c r="B37" s="17" t="s">
        <v>234</v>
      </c>
      <c r="C37" s="34"/>
      <c r="D37" s="34"/>
      <c r="E37" s="35"/>
      <c r="F37" s="16">
        <v>26</v>
      </c>
      <c r="G37" s="13">
        <v>1190</v>
      </c>
      <c r="H37" s="14">
        <v>2272.4</v>
      </c>
      <c r="I37" s="33">
        <f t="shared" si="0"/>
        <v>0</v>
      </c>
      <c r="K37" s="20"/>
      <c r="L37" s="31"/>
      <c r="M37" s="32"/>
      <c r="N37" s="21"/>
      <c r="O37" s="24"/>
    </row>
    <row r="38" spans="2:15" ht="15.6" x14ac:dyDescent="0.3">
      <c r="B38" s="17" t="s">
        <v>235</v>
      </c>
      <c r="C38" s="34"/>
      <c r="D38" s="34"/>
      <c r="E38" s="35"/>
      <c r="F38" s="16">
        <v>27</v>
      </c>
      <c r="G38" s="13">
        <v>1235</v>
      </c>
      <c r="H38" s="14">
        <v>2359.8000000000002</v>
      </c>
      <c r="I38" s="33">
        <f t="shared" si="0"/>
        <v>0</v>
      </c>
      <c r="K38" s="20"/>
      <c r="L38" s="31"/>
      <c r="M38" s="32"/>
      <c r="N38" s="21"/>
      <c r="O38" s="24"/>
    </row>
    <row r="39" spans="2:15" ht="15.6" x14ac:dyDescent="0.3">
      <c r="B39" s="17" t="s">
        <v>236</v>
      </c>
      <c r="C39" s="34"/>
      <c r="D39" s="34"/>
      <c r="E39" s="35"/>
      <c r="F39" s="16">
        <v>28</v>
      </c>
      <c r="G39" s="13">
        <v>1280</v>
      </c>
      <c r="H39" s="14">
        <v>2447.2000000000003</v>
      </c>
      <c r="I39" s="33">
        <f t="shared" si="0"/>
        <v>0</v>
      </c>
      <c r="K39" s="20"/>
      <c r="L39" s="31"/>
      <c r="M39" s="32"/>
      <c r="N39" s="21"/>
      <c r="O39" s="24"/>
    </row>
    <row r="40" spans="2:15" ht="15.6" x14ac:dyDescent="0.3">
      <c r="B40" s="17" t="s">
        <v>237</v>
      </c>
      <c r="C40" s="34"/>
      <c r="D40" s="34"/>
      <c r="E40" s="35"/>
      <c r="F40" s="16">
        <v>29</v>
      </c>
      <c r="G40" s="13">
        <v>1325</v>
      </c>
      <c r="H40" s="14">
        <v>2534.6000000000004</v>
      </c>
      <c r="I40" s="33">
        <f t="shared" si="0"/>
        <v>0</v>
      </c>
      <c r="K40" s="20"/>
      <c r="L40" s="31"/>
      <c r="M40" s="32"/>
      <c r="N40" s="21"/>
      <c r="O40" s="24"/>
    </row>
    <row r="41" spans="2:15" ht="15.6" x14ac:dyDescent="0.3">
      <c r="B41" s="17" t="s">
        <v>238</v>
      </c>
      <c r="C41" s="34"/>
      <c r="D41" s="34"/>
      <c r="E41" s="35"/>
      <c r="F41" s="16">
        <v>30</v>
      </c>
      <c r="G41" s="13">
        <v>1370</v>
      </c>
      <c r="H41" s="14">
        <v>2622</v>
      </c>
      <c r="I41" s="33">
        <f t="shared" si="0"/>
        <v>0</v>
      </c>
      <c r="K41" s="20"/>
      <c r="L41" s="31"/>
      <c r="M41" s="32"/>
      <c r="N41" s="21"/>
      <c r="O41" s="24"/>
    </row>
    <row r="42" spans="2:15" ht="15.6" x14ac:dyDescent="0.3">
      <c r="B42" s="17" t="s">
        <v>239</v>
      </c>
      <c r="C42" s="34"/>
      <c r="D42" s="34"/>
      <c r="E42" s="35"/>
      <c r="F42" s="16">
        <v>31</v>
      </c>
      <c r="G42" s="13">
        <v>1415</v>
      </c>
      <c r="H42" s="14">
        <v>2709.4</v>
      </c>
      <c r="I42" s="33">
        <f t="shared" si="0"/>
        <v>0</v>
      </c>
      <c r="K42" s="20"/>
      <c r="L42" s="31"/>
      <c r="M42" s="32"/>
      <c r="N42" s="21"/>
      <c r="O42" s="24"/>
    </row>
    <row r="43" spans="2:15" ht="15.6" x14ac:dyDescent="0.3">
      <c r="B43" s="17" t="s">
        <v>240</v>
      </c>
      <c r="C43" s="34"/>
      <c r="D43" s="34"/>
      <c r="E43" s="35"/>
      <c r="F43" s="16">
        <v>32</v>
      </c>
      <c r="G43" s="13">
        <v>1460</v>
      </c>
      <c r="H43" s="14">
        <v>2796.8</v>
      </c>
      <c r="I43" s="33">
        <f t="shared" si="0"/>
        <v>0</v>
      </c>
      <c r="K43" s="20"/>
      <c r="L43" s="31"/>
      <c r="M43" s="32"/>
      <c r="N43" s="21"/>
      <c r="O43" s="24"/>
    </row>
    <row r="44" spans="2:15" ht="15.6" x14ac:dyDescent="0.3">
      <c r="B44" s="17" t="s">
        <v>241</v>
      </c>
      <c r="C44" s="34"/>
      <c r="D44" s="34"/>
      <c r="E44" s="35"/>
      <c r="F44" s="16">
        <v>33</v>
      </c>
      <c r="G44" s="13">
        <v>1505</v>
      </c>
      <c r="H44" s="14">
        <v>2884.2000000000003</v>
      </c>
      <c r="I44" s="33">
        <f t="shared" si="0"/>
        <v>0</v>
      </c>
      <c r="K44" s="20"/>
      <c r="L44" s="31"/>
      <c r="M44" s="32"/>
      <c r="N44" s="21"/>
      <c r="O44" s="24"/>
    </row>
    <row r="45" spans="2:15" ht="15.6" x14ac:dyDescent="0.3">
      <c r="B45" s="17" t="s">
        <v>242</v>
      </c>
      <c r="C45" s="34"/>
      <c r="D45" s="34"/>
      <c r="E45" s="35"/>
      <c r="F45" s="16">
        <v>34</v>
      </c>
      <c r="G45" s="13">
        <v>1550</v>
      </c>
      <c r="H45" s="14">
        <v>2971.6000000000004</v>
      </c>
      <c r="I45" s="33">
        <f t="shared" si="0"/>
        <v>0</v>
      </c>
      <c r="K45" s="20"/>
      <c r="L45" s="31"/>
      <c r="M45" s="32"/>
      <c r="N45" s="21"/>
      <c r="O45" s="24"/>
    </row>
    <row r="46" spans="2:15" ht="15.6" x14ac:dyDescent="0.3">
      <c r="B46" s="17" t="s">
        <v>243</v>
      </c>
      <c r="C46" s="34"/>
      <c r="D46" s="34"/>
      <c r="E46" s="35"/>
      <c r="F46" s="16">
        <v>35</v>
      </c>
      <c r="G46" s="13">
        <v>1595</v>
      </c>
      <c r="H46" s="14">
        <v>3059</v>
      </c>
      <c r="I46" s="33">
        <f t="shared" si="0"/>
        <v>0</v>
      </c>
      <c r="K46" s="20"/>
      <c r="L46" s="31"/>
      <c r="M46" s="32"/>
      <c r="N46" s="21"/>
      <c r="O46" s="24"/>
    </row>
    <row r="47" spans="2:15" ht="15.6" x14ac:dyDescent="0.3">
      <c r="B47" s="17" t="s">
        <v>244</v>
      </c>
      <c r="C47" s="34"/>
      <c r="D47" s="34"/>
      <c r="E47" s="35"/>
      <c r="F47" s="16">
        <v>36</v>
      </c>
      <c r="G47" s="13">
        <v>1640</v>
      </c>
      <c r="H47" s="14">
        <v>3146.4</v>
      </c>
      <c r="I47" s="33">
        <f t="shared" si="0"/>
        <v>0</v>
      </c>
      <c r="K47" s="20"/>
      <c r="L47" s="31"/>
      <c r="M47" s="32"/>
      <c r="N47" s="21"/>
      <c r="O47" s="24"/>
    </row>
    <row r="48" spans="2:15" ht="15.6" x14ac:dyDescent="0.3">
      <c r="B48" s="17" t="s">
        <v>245</v>
      </c>
      <c r="C48" s="34"/>
      <c r="D48" s="34"/>
      <c r="E48" s="35"/>
      <c r="F48" s="16">
        <v>37</v>
      </c>
      <c r="G48" s="13">
        <v>1685</v>
      </c>
      <c r="H48" s="14">
        <v>3233.8</v>
      </c>
      <c r="I48" s="33">
        <f t="shared" si="0"/>
        <v>0</v>
      </c>
      <c r="K48" s="20"/>
      <c r="L48" s="31"/>
      <c r="M48" s="32"/>
      <c r="N48" s="21"/>
      <c r="O48" s="24"/>
    </row>
    <row r="49" spans="2:15" ht="15.6" x14ac:dyDescent="0.3">
      <c r="B49" s="17" t="s">
        <v>246</v>
      </c>
      <c r="C49" s="34"/>
      <c r="D49" s="34"/>
      <c r="E49" s="35"/>
      <c r="F49" s="16">
        <v>38</v>
      </c>
      <c r="G49" s="13">
        <v>1730</v>
      </c>
      <c r="H49" s="14">
        <v>3321.2000000000003</v>
      </c>
      <c r="I49" s="33">
        <f t="shared" si="0"/>
        <v>0</v>
      </c>
      <c r="K49" s="20"/>
      <c r="L49" s="31"/>
      <c r="M49" s="32"/>
      <c r="N49" s="21"/>
      <c r="O49" s="24"/>
    </row>
    <row r="50" spans="2:15" ht="15.6" x14ac:dyDescent="0.3">
      <c r="B50" s="17" t="s">
        <v>247</v>
      </c>
      <c r="C50" s="34"/>
      <c r="D50" s="34"/>
      <c r="E50" s="35"/>
      <c r="F50" s="16">
        <v>39</v>
      </c>
      <c r="G50" s="13">
        <v>1775</v>
      </c>
      <c r="H50" s="14">
        <v>3408.6000000000004</v>
      </c>
      <c r="I50" s="33">
        <f t="shared" si="0"/>
        <v>0</v>
      </c>
    </row>
    <row r="51" spans="2:15" ht="15.6" x14ac:dyDescent="0.3">
      <c r="B51" s="17" t="s">
        <v>248</v>
      </c>
      <c r="C51" s="34"/>
      <c r="D51" s="34"/>
      <c r="E51" s="35"/>
      <c r="F51" s="16">
        <v>40</v>
      </c>
      <c r="G51" s="13">
        <v>1820</v>
      </c>
      <c r="H51" s="14">
        <v>3496</v>
      </c>
      <c r="I51" s="33">
        <f t="shared" si="0"/>
        <v>0</v>
      </c>
    </row>
    <row r="52" spans="2:15" ht="15.6" x14ac:dyDescent="0.3">
      <c r="B52" s="17" t="s">
        <v>249</v>
      </c>
      <c r="C52" s="34"/>
      <c r="D52" s="34"/>
      <c r="E52" s="35"/>
      <c r="F52" s="16">
        <v>41</v>
      </c>
      <c r="G52" s="13">
        <v>1865</v>
      </c>
      <c r="H52" s="14">
        <v>3583.4</v>
      </c>
      <c r="I52" s="33">
        <f t="shared" si="0"/>
        <v>0</v>
      </c>
    </row>
    <row r="53" spans="2:15" ht="15.6" x14ac:dyDescent="0.3">
      <c r="B53" s="17" t="s">
        <v>250</v>
      </c>
      <c r="C53" s="34"/>
      <c r="D53" s="34"/>
      <c r="E53" s="35"/>
      <c r="F53" s="16">
        <v>42</v>
      </c>
      <c r="G53" s="13">
        <v>1910</v>
      </c>
      <c r="H53" s="14">
        <v>3670.8</v>
      </c>
      <c r="I53" s="33">
        <f t="shared" si="0"/>
        <v>0</v>
      </c>
    </row>
    <row r="54" spans="2:15" ht="15.6" x14ac:dyDescent="0.3">
      <c r="B54" s="17" t="s">
        <v>251</v>
      </c>
      <c r="C54" s="34"/>
      <c r="D54" s="34"/>
      <c r="E54" s="35"/>
      <c r="F54" s="16">
        <v>43</v>
      </c>
      <c r="G54" s="13">
        <v>1955</v>
      </c>
      <c r="H54" s="14">
        <v>3758.2000000000003</v>
      </c>
      <c r="I54" s="33">
        <f t="shared" si="0"/>
        <v>0</v>
      </c>
    </row>
    <row r="55" spans="2:15" ht="15.6" x14ac:dyDescent="0.3">
      <c r="B55" s="17" t="s">
        <v>252</v>
      </c>
      <c r="C55" s="34"/>
      <c r="D55" s="34"/>
      <c r="E55" s="35"/>
      <c r="F55" s="16">
        <v>44</v>
      </c>
      <c r="G55" s="13">
        <v>2000</v>
      </c>
      <c r="H55" s="14">
        <v>3845.6000000000004</v>
      </c>
      <c r="I55" s="33">
        <f t="shared" si="0"/>
        <v>0</v>
      </c>
    </row>
    <row r="56" spans="2:15" ht="15.6" x14ac:dyDescent="0.3">
      <c r="B56" s="17" t="s">
        <v>253</v>
      </c>
      <c r="C56" s="34"/>
      <c r="D56" s="34"/>
      <c r="E56" s="35"/>
      <c r="F56" s="16">
        <v>45</v>
      </c>
      <c r="G56" s="13">
        <v>2045</v>
      </c>
      <c r="H56" s="14">
        <v>3933.0000000000005</v>
      </c>
      <c r="I56" s="33">
        <f t="shared" si="0"/>
        <v>0</v>
      </c>
    </row>
    <row r="57" spans="2:15" ht="15.6" x14ac:dyDescent="0.3">
      <c r="B57" s="17" t="s">
        <v>254</v>
      </c>
      <c r="C57" s="34"/>
      <c r="D57" s="34"/>
      <c r="E57" s="35"/>
      <c r="F57" s="16">
        <v>46</v>
      </c>
      <c r="G57" s="13">
        <v>2090</v>
      </c>
      <c r="H57" s="14">
        <v>4020.4</v>
      </c>
      <c r="I57" s="33">
        <f t="shared" si="0"/>
        <v>0</v>
      </c>
    </row>
    <row r="58" spans="2:15" ht="15.6" x14ac:dyDescent="0.3">
      <c r="B58" s="17" t="s">
        <v>255</v>
      </c>
      <c r="C58" s="34"/>
      <c r="D58" s="34"/>
      <c r="E58" s="35"/>
      <c r="F58" s="16">
        <v>47</v>
      </c>
      <c r="G58" s="13">
        <v>2135</v>
      </c>
      <c r="H58" s="14">
        <v>4107.8</v>
      </c>
      <c r="I58" s="33">
        <f t="shared" si="0"/>
        <v>0</v>
      </c>
    </row>
    <row r="59" spans="2:15" ht="15.6" x14ac:dyDescent="0.3">
      <c r="B59" s="17" t="s">
        <v>256</v>
      </c>
      <c r="C59" s="34"/>
      <c r="D59" s="34"/>
      <c r="E59" s="35"/>
      <c r="F59" s="16">
        <v>48</v>
      </c>
      <c r="G59" s="13">
        <v>2180</v>
      </c>
      <c r="H59" s="14">
        <v>4195.2000000000007</v>
      </c>
      <c r="I59" s="33">
        <f t="shared" si="0"/>
        <v>0</v>
      </c>
    </row>
    <row r="60" spans="2:15" ht="15.6" x14ac:dyDescent="0.3">
      <c r="B60" s="17" t="s">
        <v>257</v>
      </c>
      <c r="C60" s="34"/>
      <c r="D60" s="34"/>
      <c r="E60" s="35"/>
      <c r="F60" s="16">
        <v>49</v>
      </c>
      <c r="G60" s="13">
        <v>2225</v>
      </c>
      <c r="H60" s="14">
        <v>4282.6000000000004</v>
      </c>
      <c r="I60" s="33">
        <f t="shared" si="0"/>
        <v>0</v>
      </c>
    </row>
    <row r="61" spans="2:15" ht="15.6" x14ac:dyDescent="0.3">
      <c r="B61" s="17" t="s">
        <v>258</v>
      </c>
      <c r="C61" s="34"/>
      <c r="D61" s="34"/>
      <c r="E61" s="35"/>
      <c r="F61" s="16">
        <v>50</v>
      </c>
      <c r="G61" s="13">
        <v>2270</v>
      </c>
      <c r="H61" s="14">
        <v>4370</v>
      </c>
      <c r="I61" s="33">
        <f t="shared" si="0"/>
        <v>0</v>
      </c>
    </row>
  </sheetData>
  <mergeCells count="12">
    <mergeCell ref="C14:C61"/>
    <mergeCell ref="D14:D61"/>
    <mergeCell ref="E14:E61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B5E4-3C52-4CA2-B606-9C8BF3EC29E2}">
  <dimension ref="B2:O56"/>
  <sheetViews>
    <sheetView workbookViewId="0"/>
  </sheetViews>
  <sheetFormatPr defaultRowHeight="14.4" x14ac:dyDescent="0.3"/>
  <cols>
    <col min="1" max="1" width="5.109375" customWidth="1"/>
    <col min="2" max="2" width="24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8" x14ac:dyDescent="0.3">
      <c r="B11" s="36" t="s">
        <v>259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260</v>
      </c>
      <c r="C14" s="46">
        <v>500</v>
      </c>
      <c r="D14" s="46">
        <v>576</v>
      </c>
      <c r="E14" s="49">
        <v>100</v>
      </c>
      <c r="F14" s="16">
        <v>3</v>
      </c>
      <c r="G14" s="16">
        <v>155</v>
      </c>
      <c r="H14" s="18">
        <v>285</v>
      </c>
      <c r="I14" s="33">
        <f>H14*POWER((($G$4+$G$6)/2-$G$8)/70,1.26)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261</v>
      </c>
      <c r="C15" s="47"/>
      <c r="D15" s="47"/>
      <c r="E15" s="50"/>
      <c r="F15" s="16">
        <v>4</v>
      </c>
      <c r="G15" s="16">
        <v>200</v>
      </c>
      <c r="H15" s="18">
        <v>380</v>
      </c>
      <c r="I15" s="33">
        <f t="shared" ref="I15:I56" si="0">H15*POWER((($G$4+$G$6)/2-$G$8)/70,1.26)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262</v>
      </c>
      <c r="C16" s="47"/>
      <c r="D16" s="47"/>
      <c r="E16" s="50"/>
      <c r="F16" s="16">
        <v>5</v>
      </c>
      <c r="G16" s="16">
        <v>245</v>
      </c>
      <c r="H16" s="18">
        <v>475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263</v>
      </c>
      <c r="C17" s="47"/>
      <c r="D17" s="47"/>
      <c r="E17" s="50"/>
      <c r="F17" s="16">
        <v>6</v>
      </c>
      <c r="G17" s="16">
        <v>290</v>
      </c>
      <c r="H17" s="18">
        <v>570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264</v>
      </c>
      <c r="C18" s="47"/>
      <c r="D18" s="47"/>
      <c r="E18" s="50"/>
      <c r="F18" s="16">
        <v>7</v>
      </c>
      <c r="G18" s="13">
        <v>335</v>
      </c>
      <c r="H18" s="14">
        <v>665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265</v>
      </c>
      <c r="C19" s="47"/>
      <c r="D19" s="47"/>
      <c r="E19" s="50"/>
      <c r="F19" s="16">
        <v>8</v>
      </c>
      <c r="G19" s="13">
        <v>380</v>
      </c>
      <c r="H19" s="14">
        <v>760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266</v>
      </c>
      <c r="C20" s="47"/>
      <c r="D20" s="47"/>
      <c r="E20" s="50"/>
      <c r="F20" s="16">
        <v>9</v>
      </c>
      <c r="G20" s="13">
        <v>425</v>
      </c>
      <c r="H20" s="14">
        <v>855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267</v>
      </c>
      <c r="C21" s="47"/>
      <c r="D21" s="47"/>
      <c r="E21" s="50"/>
      <c r="F21" s="16">
        <v>10</v>
      </c>
      <c r="G21" s="13">
        <v>470</v>
      </c>
      <c r="H21" s="14">
        <v>950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268</v>
      </c>
      <c r="C22" s="47"/>
      <c r="D22" s="47"/>
      <c r="E22" s="50"/>
      <c r="F22" s="16">
        <v>11</v>
      </c>
      <c r="G22" s="13">
        <v>515</v>
      </c>
      <c r="H22" s="14">
        <v>1045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269</v>
      </c>
      <c r="C23" s="47"/>
      <c r="D23" s="47"/>
      <c r="E23" s="50"/>
      <c r="F23" s="16">
        <v>12</v>
      </c>
      <c r="G23" s="13">
        <v>560</v>
      </c>
      <c r="H23" s="14">
        <v>1140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270</v>
      </c>
      <c r="C24" s="47"/>
      <c r="D24" s="47"/>
      <c r="E24" s="50"/>
      <c r="F24" s="16">
        <v>13</v>
      </c>
      <c r="G24" s="13">
        <v>605</v>
      </c>
      <c r="H24" s="14">
        <v>1235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271</v>
      </c>
      <c r="C25" s="47"/>
      <c r="D25" s="47"/>
      <c r="E25" s="50"/>
      <c r="F25" s="16">
        <v>14</v>
      </c>
      <c r="G25" s="13">
        <v>650</v>
      </c>
      <c r="H25" s="14">
        <v>1330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272</v>
      </c>
      <c r="C26" s="47"/>
      <c r="D26" s="47"/>
      <c r="E26" s="50"/>
      <c r="F26" s="16">
        <v>15</v>
      </c>
      <c r="G26" s="13">
        <v>695</v>
      </c>
      <c r="H26" s="14">
        <v>1425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273</v>
      </c>
      <c r="C27" s="47"/>
      <c r="D27" s="47"/>
      <c r="E27" s="50"/>
      <c r="F27" s="16">
        <v>16</v>
      </c>
      <c r="G27" s="13">
        <v>740</v>
      </c>
      <c r="H27" s="14">
        <v>1520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274</v>
      </c>
      <c r="C28" s="47"/>
      <c r="D28" s="47"/>
      <c r="E28" s="50"/>
      <c r="F28" s="16">
        <v>17</v>
      </c>
      <c r="G28" s="13">
        <v>785</v>
      </c>
      <c r="H28" s="14">
        <v>1615</v>
      </c>
      <c r="I28" s="33">
        <f t="shared" si="0"/>
        <v>0</v>
      </c>
      <c r="K28" s="20"/>
      <c r="L28" s="31"/>
      <c r="M28" s="32"/>
      <c r="N28" s="21"/>
      <c r="O28" s="24"/>
    </row>
    <row r="29" spans="2:15" ht="15.6" x14ac:dyDescent="0.3">
      <c r="B29" s="17" t="s">
        <v>275</v>
      </c>
      <c r="C29" s="47"/>
      <c r="D29" s="47"/>
      <c r="E29" s="50"/>
      <c r="F29" s="16">
        <v>18</v>
      </c>
      <c r="G29" s="13">
        <v>830</v>
      </c>
      <c r="H29" s="14">
        <v>1710</v>
      </c>
      <c r="I29" s="33">
        <f t="shared" si="0"/>
        <v>0</v>
      </c>
      <c r="K29" s="20"/>
      <c r="L29" s="31"/>
      <c r="M29" s="32"/>
      <c r="N29" s="21"/>
      <c r="O29" s="24"/>
    </row>
    <row r="30" spans="2:15" ht="15.6" x14ac:dyDescent="0.3">
      <c r="B30" s="17" t="s">
        <v>276</v>
      </c>
      <c r="C30" s="47"/>
      <c r="D30" s="47"/>
      <c r="E30" s="50"/>
      <c r="F30" s="16">
        <v>19</v>
      </c>
      <c r="G30" s="13">
        <v>875</v>
      </c>
      <c r="H30" s="14">
        <v>1805</v>
      </c>
      <c r="I30" s="33">
        <f t="shared" si="0"/>
        <v>0</v>
      </c>
      <c r="K30" s="20"/>
      <c r="L30" s="31"/>
      <c r="M30" s="32"/>
      <c r="N30" s="21"/>
      <c r="O30" s="24"/>
    </row>
    <row r="31" spans="2:15" ht="15.6" x14ac:dyDescent="0.3">
      <c r="B31" s="17" t="s">
        <v>277</v>
      </c>
      <c r="C31" s="47"/>
      <c r="D31" s="47"/>
      <c r="E31" s="50"/>
      <c r="F31" s="16">
        <v>20</v>
      </c>
      <c r="G31" s="13">
        <v>920</v>
      </c>
      <c r="H31" s="14">
        <v>1900</v>
      </c>
      <c r="I31" s="33">
        <f t="shared" si="0"/>
        <v>0</v>
      </c>
      <c r="K31" s="20"/>
      <c r="L31" s="31"/>
      <c r="M31" s="32"/>
      <c r="N31" s="21"/>
      <c r="O31" s="24"/>
    </row>
    <row r="32" spans="2:15" ht="15.6" x14ac:dyDescent="0.3">
      <c r="B32" s="17" t="s">
        <v>278</v>
      </c>
      <c r="C32" s="47"/>
      <c r="D32" s="47"/>
      <c r="E32" s="50"/>
      <c r="F32" s="16">
        <v>21</v>
      </c>
      <c r="G32" s="13">
        <v>965</v>
      </c>
      <c r="H32" s="14">
        <v>1995</v>
      </c>
      <c r="I32" s="33">
        <f t="shared" si="0"/>
        <v>0</v>
      </c>
      <c r="K32" s="20"/>
      <c r="L32" s="31"/>
      <c r="M32" s="32"/>
      <c r="N32" s="21"/>
      <c r="O32" s="24"/>
    </row>
    <row r="33" spans="2:15" ht="15.6" x14ac:dyDescent="0.3">
      <c r="B33" s="17" t="s">
        <v>279</v>
      </c>
      <c r="C33" s="47"/>
      <c r="D33" s="47"/>
      <c r="E33" s="50"/>
      <c r="F33" s="16">
        <v>22</v>
      </c>
      <c r="G33" s="13">
        <v>1010</v>
      </c>
      <c r="H33" s="14">
        <v>2090</v>
      </c>
      <c r="I33" s="33">
        <f t="shared" si="0"/>
        <v>0</v>
      </c>
      <c r="K33" s="20"/>
      <c r="L33" s="31"/>
      <c r="M33" s="32"/>
      <c r="N33" s="21"/>
      <c r="O33" s="24"/>
    </row>
    <row r="34" spans="2:15" ht="15.6" x14ac:dyDescent="0.3">
      <c r="B34" s="17" t="s">
        <v>280</v>
      </c>
      <c r="C34" s="47"/>
      <c r="D34" s="47"/>
      <c r="E34" s="50"/>
      <c r="F34" s="16">
        <v>23</v>
      </c>
      <c r="G34" s="13">
        <v>1055</v>
      </c>
      <c r="H34" s="14">
        <v>2185</v>
      </c>
      <c r="I34" s="33">
        <f t="shared" si="0"/>
        <v>0</v>
      </c>
      <c r="K34" s="20"/>
      <c r="L34" s="31"/>
      <c r="M34" s="32"/>
      <c r="N34" s="21"/>
      <c r="O34" s="24"/>
    </row>
    <row r="35" spans="2:15" ht="15.6" x14ac:dyDescent="0.3">
      <c r="B35" s="17" t="s">
        <v>281</v>
      </c>
      <c r="C35" s="47"/>
      <c r="D35" s="47"/>
      <c r="E35" s="50"/>
      <c r="F35" s="16">
        <v>24</v>
      </c>
      <c r="G35" s="13">
        <v>1100</v>
      </c>
      <c r="H35" s="14">
        <v>2280</v>
      </c>
      <c r="I35" s="33">
        <f t="shared" si="0"/>
        <v>0</v>
      </c>
      <c r="K35" s="20"/>
      <c r="L35" s="31"/>
      <c r="M35" s="32"/>
      <c r="N35" s="21"/>
      <c r="O35" s="24"/>
    </row>
    <row r="36" spans="2:15" ht="15.6" x14ac:dyDescent="0.3">
      <c r="B36" s="17" t="s">
        <v>282</v>
      </c>
      <c r="C36" s="47"/>
      <c r="D36" s="47"/>
      <c r="E36" s="50"/>
      <c r="F36" s="16">
        <v>25</v>
      </c>
      <c r="G36" s="13">
        <v>1145</v>
      </c>
      <c r="H36" s="14">
        <v>2375</v>
      </c>
      <c r="I36" s="33">
        <f t="shared" si="0"/>
        <v>0</v>
      </c>
      <c r="K36" s="20"/>
      <c r="L36" s="31"/>
      <c r="M36" s="32"/>
      <c r="N36" s="21"/>
      <c r="O36" s="24"/>
    </row>
    <row r="37" spans="2:15" ht="15.6" x14ac:dyDescent="0.3">
      <c r="B37" s="17" t="s">
        <v>283</v>
      </c>
      <c r="C37" s="47"/>
      <c r="D37" s="47"/>
      <c r="E37" s="50"/>
      <c r="F37" s="16">
        <v>26</v>
      </c>
      <c r="G37" s="13">
        <v>1190</v>
      </c>
      <c r="H37" s="14">
        <v>2470</v>
      </c>
      <c r="I37" s="33">
        <f t="shared" si="0"/>
        <v>0</v>
      </c>
      <c r="K37" s="20"/>
      <c r="L37" s="31"/>
      <c r="M37" s="32"/>
      <c r="N37" s="21"/>
      <c r="O37" s="24"/>
    </row>
    <row r="38" spans="2:15" ht="15.6" x14ac:dyDescent="0.3">
      <c r="B38" s="17" t="s">
        <v>284</v>
      </c>
      <c r="C38" s="47"/>
      <c r="D38" s="47"/>
      <c r="E38" s="50"/>
      <c r="F38" s="16">
        <v>27</v>
      </c>
      <c r="G38" s="13">
        <v>1235</v>
      </c>
      <c r="H38" s="14">
        <v>2565</v>
      </c>
      <c r="I38" s="33">
        <f t="shared" si="0"/>
        <v>0</v>
      </c>
      <c r="K38" s="20"/>
      <c r="L38" s="31"/>
      <c r="M38" s="32"/>
      <c r="N38" s="21"/>
      <c r="O38" s="24"/>
    </row>
    <row r="39" spans="2:15" ht="15.6" x14ac:dyDescent="0.3">
      <c r="B39" s="17" t="s">
        <v>285</v>
      </c>
      <c r="C39" s="47"/>
      <c r="D39" s="47"/>
      <c r="E39" s="50"/>
      <c r="F39" s="16">
        <v>28</v>
      </c>
      <c r="G39" s="13">
        <v>1280</v>
      </c>
      <c r="H39" s="14">
        <v>2660</v>
      </c>
      <c r="I39" s="33">
        <f t="shared" si="0"/>
        <v>0</v>
      </c>
      <c r="K39" s="20"/>
      <c r="L39" s="31"/>
      <c r="M39" s="32"/>
      <c r="N39" s="21"/>
      <c r="O39" s="24"/>
    </row>
    <row r="40" spans="2:15" ht="15.6" x14ac:dyDescent="0.3">
      <c r="B40" s="17" t="s">
        <v>286</v>
      </c>
      <c r="C40" s="47"/>
      <c r="D40" s="47"/>
      <c r="E40" s="50"/>
      <c r="F40" s="16">
        <v>29</v>
      </c>
      <c r="G40" s="13">
        <v>1325</v>
      </c>
      <c r="H40" s="14">
        <v>2755</v>
      </c>
      <c r="I40" s="33">
        <f t="shared" si="0"/>
        <v>0</v>
      </c>
      <c r="K40" s="20"/>
      <c r="L40" s="31"/>
      <c r="M40" s="32"/>
      <c r="N40" s="21"/>
      <c r="O40" s="24"/>
    </row>
    <row r="41" spans="2:15" ht="15.6" x14ac:dyDescent="0.3">
      <c r="B41" s="17" t="s">
        <v>287</v>
      </c>
      <c r="C41" s="47"/>
      <c r="D41" s="47"/>
      <c r="E41" s="50"/>
      <c r="F41" s="16">
        <v>30</v>
      </c>
      <c r="G41" s="13">
        <v>1370</v>
      </c>
      <c r="H41" s="14">
        <v>2850</v>
      </c>
      <c r="I41" s="33">
        <f t="shared" si="0"/>
        <v>0</v>
      </c>
      <c r="K41" s="20"/>
      <c r="L41" s="31"/>
      <c r="M41" s="32"/>
      <c r="N41" s="21"/>
      <c r="O41" s="24"/>
    </row>
    <row r="42" spans="2:15" ht="15.6" x14ac:dyDescent="0.3">
      <c r="B42" s="17" t="s">
        <v>288</v>
      </c>
      <c r="C42" s="47"/>
      <c r="D42" s="47"/>
      <c r="E42" s="50"/>
      <c r="F42" s="16">
        <v>31</v>
      </c>
      <c r="G42" s="13">
        <v>1415</v>
      </c>
      <c r="H42" s="14">
        <v>2945</v>
      </c>
      <c r="I42" s="33">
        <f t="shared" si="0"/>
        <v>0</v>
      </c>
      <c r="K42" s="20"/>
      <c r="L42" s="31"/>
      <c r="M42" s="32"/>
      <c r="N42" s="21"/>
      <c r="O42" s="24"/>
    </row>
    <row r="43" spans="2:15" ht="15.6" x14ac:dyDescent="0.3">
      <c r="B43" s="17" t="s">
        <v>289</v>
      </c>
      <c r="C43" s="47"/>
      <c r="D43" s="47"/>
      <c r="E43" s="50"/>
      <c r="F43" s="16">
        <v>32</v>
      </c>
      <c r="G43" s="13">
        <v>1460</v>
      </c>
      <c r="H43" s="14">
        <v>3040</v>
      </c>
      <c r="I43" s="33">
        <f t="shared" si="0"/>
        <v>0</v>
      </c>
      <c r="K43" s="20"/>
      <c r="L43" s="31"/>
      <c r="M43" s="32"/>
      <c r="N43" s="21"/>
      <c r="O43" s="24"/>
    </row>
    <row r="44" spans="2:15" ht="15.6" x14ac:dyDescent="0.3">
      <c r="B44" s="17" t="s">
        <v>290</v>
      </c>
      <c r="C44" s="47"/>
      <c r="D44" s="47"/>
      <c r="E44" s="50"/>
      <c r="F44" s="16">
        <v>33</v>
      </c>
      <c r="G44" s="13">
        <v>1505</v>
      </c>
      <c r="H44" s="14">
        <v>3135</v>
      </c>
      <c r="I44" s="33">
        <f t="shared" si="0"/>
        <v>0</v>
      </c>
      <c r="K44" s="20"/>
      <c r="L44" s="31"/>
      <c r="M44" s="32"/>
      <c r="N44" s="21"/>
      <c r="O44" s="24"/>
    </row>
    <row r="45" spans="2:15" ht="15.6" x14ac:dyDescent="0.3">
      <c r="B45" s="17" t="s">
        <v>291</v>
      </c>
      <c r="C45" s="47"/>
      <c r="D45" s="47"/>
      <c r="E45" s="50"/>
      <c r="F45" s="16">
        <v>34</v>
      </c>
      <c r="G45" s="13">
        <v>1550</v>
      </c>
      <c r="H45" s="14">
        <v>3230</v>
      </c>
      <c r="I45" s="33">
        <f t="shared" si="0"/>
        <v>0</v>
      </c>
      <c r="K45" s="20"/>
      <c r="L45" s="31"/>
      <c r="M45" s="32"/>
      <c r="N45" s="21"/>
      <c r="O45" s="24"/>
    </row>
    <row r="46" spans="2:15" ht="15.6" x14ac:dyDescent="0.3">
      <c r="B46" s="17" t="s">
        <v>292</v>
      </c>
      <c r="C46" s="47"/>
      <c r="D46" s="47"/>
      <c r="E46" s="50"/>
      <c r="F46" s="16">
        <v>35</v>
      </c>
      <c r="G46" s="13">
        <v>1595</v>
      </c>
      <c r="H46" s="14">
        <v>3325</v>
      </c>
      <c r="I46" s="33">
        <f t="shared" si="0"/>
        <v>0</v>
      </c>
      <c r="K46" s="20"/>
      <c r="L46" s="31"/>
      <c r="M46" s="32"/>
      <c r="N46" s="21"/>
      <c r="O46" s="24"/>
    </row>
    <row r="47" spans="2:15" ht="15.6" x14ac:dyDescent="0.3">
      <c r="B47" s="17" t="s">
        <v>293</v>
      </c>
      <c r="C47" s="47"/>
      <c r="D47" s="47"/>
      <c r="E47" s="50"/>
      <c r="F47" s="16">
        <v>36</v>
      </c>
      <c r="G47" s="13">
        <v>1640</v>
      </c>
      <c r="H47" s="14">
        <v>3420</v>
      </c>
      <c r="I47" s="33">
        <f t="shared" si="0"/>
        <v>0</v>
      </c>
      <c r="K47" s="20"/>
      <c r="L47" s="31"/>
      <c r="M47" s="32"/>
      <c r="N47" s="21"/>
      <c r="O47" s="24"/>
    </row>
    <row r="48" spans="2:15" ht="15.6" x14ac:dyDescent="0.3">
      <c r="B48" s="17" t="s">
        <v>294</v>
      </c>
      <c r="C48" s="47"/>
      <c r="D48" s="47"/>
      <c r="E48" s="50"/>
      <c r="F48" s="16">
        <v>37</v>
      </c>
      <c r="G48" s="13">
        <v>1685</v>
      </c>
      <c r="H48" s="14">
        <v>3515</v>
      </c>
      <c r="I48" s="33">
        <f t="shared" si="0"/>
        <v>0</v>
      </c>
      <c r="K48" s="20"/>
      <c r="L48" s="31"/>
      <c r="M48" s="32"/>
      <c r="N48" s="21"/>
      <c r="O48" s="24"/>
    </row>
    <row r="49" spans="2:15" ht="15.6" x14ac:dyDescent="0.3">
      <c r="B49" s="17" t="s">
        <v>295</v>
      </c>
      <c r="C49" s="47"/>
      <c r="D49" s="47"/>
      <c r="E49" s="50"/>
      <c r="F49" s="16">
        <v>38</v>
      </c>
      <c r="G49" s="13">
        <v>1730</v>
      </c>
      <c r="H49" s="14">
        <v>3610</v>
      </c>
      <c r="I49" s="33">
        <f t="shared" si="0"/>
        <v>0</v>
      </c>
      <c r="K49" s="20"/>
      <c r="L49" s="31"/>
      <c r="M49" s="32"/>
      <c r="N49" s="21"/>
      <c r="O49" s="24"/>
    </row>
    <row r="50" spans="2:15" ht="15.6" x14ac:dyDescent="0.3">
      <c r="B50" s="17" t="s">
        <v>296</v>
      </c>
      <c r="C50" s="47"/>
      <c r="D50" s="47"/>
      <c r="E50" s="50"/>
      <c r="F50" s="16">
        <v>39</v>
      </c>
      <c r="G50" s="13">
        <v>1775</v>
      </c>
      <c r="H50" s="14">
        <v>3705</v>
      </c>
      <c r="I50" s="33">
        <f t="shared" si="0"/>
        <v>0</v>
      </c>
    </row>
    <row r="51" spans="2:15" ht="15.6" x14ac:dyDescent="0.3">
      <c r="B51" s="17" t="s">
        <v>297</v>
      </c>
      <c r="C51" s="47"/>
      <c r="D51" s="47"/>
      <c r="E51" s="50"/>
      <c r="F51" s="16">
        <v>40</v>
      </c>
      <c r="G51" s="13">
        <v>1820</v>
      </c>
      <c r="H51" s="14">
        <v>3800</v>
      </c>
      <c r="I51" s="33">
        <f t="shared" si="0"/>
        <v>0</v>
      </c>
    </row>
    <row r="52" spans="2:15" ht="15.6" x14ac:dyDescent="0.3">
      <c r="B52" s="17" t="s">
        <v>298</v>
      </c>
      <c r="C52" s="47"/>
      <c r="D52" s="47"/>
      <c r="E52" s="50"/>
      <c r="F52" s="16">
        <v>41</v>
      </c>
      <c r="G52" s="13">
        <v>1865</v>
      </c>
      <c r="H52" s="14">
        <v>3895</v>
      </c>
      <c r="I52" s="33">
        <f t="shared" si="0"/>
        <v>0</v>
      </c>
    </row>
    <row r="53" spans="2:15" ht="15.6" x14ac:dyDescent="0.3">
      <c r="B53" s="17" t="s">
        <v>299</v>
      </c>
      <c r="C53" s="47"/>
      <c r="D53" s="47"/>
      <c r="E53" s="50"/>
      <c r="F53" s="16">
        <v>42</v>
      </c>
      <c r="G53" s="13">
        <v>1910</v>
      </c>
      <c r="H53" s="14">
        <v>3990</v>
      </c>
      <c r="I53" s="33">
        <f t="shared" si="0"/>
        <v>0</v>
      </c>
    </row>
    <row r="54" spans="2:15" ht="15.6" x14ac:dyDescent="0.3">
      <c r="B54" s="17" t="s">
        <v>300</v>
      </c>
      <c r="C54" s="47"/>
      <c r="D54" s="47"/>
      <c r="E54" s="50"/>
      <c r="F54" s="16">
        <v>43</v>
      </c>
      <c r="G54" s="13">
        <v>1955</v>
      </c>
      <c r="H54" s="14">
        <v>4085</v>
      </c>
      <c r="I54" s="33">
        <f t="shared" si="0"/>
        <v>0</v>
      </c>
    </row>
    <row r="55" spans="2:15" ht="15.6" x14ac:dyDescent="0.3">
      <c r="B55" s="17" t="s">
        <v>301</v>
      </c>
      <c r="C55" s="47"/>
      <c r="D55" s="47"/>
      <c r="E55" s="50"/>
      <c r="F55" s="16">
        <v>44</v>
      </c>
      <c r="G55" s="13">
        <v>2000</v>
      </c>
      <c r="H55" s="14">
        <v>4180</v>
      </c>
      <c r="I55" s="33">
        <f t="shared" si="0"/>
        <v>0</v>
      </c>
    </row>
    <row r="56" spans="2:15" ht="15.6" x14ac:dyDescent="0.3">
      <c r="B56" s="17" t="s">
        <v>302</v>
      </c>
      <c r="C56" s="48"/>
      <c r="D56" s="48"/>
      <c r="E56" s="51"/>
      <c r="F56" s="16">
        <v>45</v>
      </c>
      <c r="G56" s="13">
        <v>2045</v>
      </c>
      <c r="H56" s="14">
        <v>4275</v>
      </c>
      <c r="I56" s="33">
        <f t="shared" si="0"/>
        <v>0</v>
      </c>
    </row>
  </sheetData>
  <mergeCells count="12">
    <mergeCell ref="C14:C56"/>
    <mergeCell ref="D14:D56"/>
    <mergeCell ref="E14:E56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1B30-43D5-44A3-B7E1-DFA0DC70BB79}">
  <dimension ref="B2:O49"/>
  <sheetViews>
    <sheetView workbookViewId="0"/>
  </sheetViews>
  <sheetFormatPr defaultRowHeight="14.4" x14ac:dyDescent="0.3"/>
  <cols>
    <col min="1" max="1" width="5.109375" customWidth="1"/>
    <col min="2" max="2" width="24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7.399999999999999" x14ac:dyDescent="0.3">
      <c r="B11" s="36" t="s">
        <v>303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304</v>
      </c>
      <c r="C14" s="46">
        <v>600</v>
      </c>
      <c r="D14" s="46">
        <v>676</v>
      </c>
      <c r="E14" s="49">
        <v>100</v>
      </c>
      <c r="F14" s="16">
        <v>3</v>
      </c>
      <c r="G14" s="16">
        <v>155</v>
      </c>
      <c r="H14" s="18">
        <v>330</v>
      </c>
      <c r="I14" s="33">
        <f>H14*POWER((($G$4+$G$6)/2-$G$8)/70,1.26)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305</v>
      </c>
      <c r="C15" s="47"/>
      <c r="D15" s="47"/>
      <c r="E15" s="50"/>
      <c r="F15" s="16">
        <v>4</v>
      </c>
      <c r="G15" s="16">
        <v>200</v>
      </c>
      <c r="H15" s="18">
        <v>440</v>
      </c>
      <c r="I15" s="33">
        <f t="shared" ref="I15:I49" si="0">H15*POWER((($G$4+$G$6)/2-$G$8)/70,1.26)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306</v>
      </c>
      <c r="C16" s="47"/>
      <c r="D16" s="47"/>
      <c r="E16" s="50"/>
      <c r="F16" s="16">
        <v>5</v>
      </c>
      <c r="G16" s="16">
        <v>245</v>
      </c>
      <c r="H16" s="18">
        <v>550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307</v>
      </c>
      <c r="C17" s="47"/>
      <c r="D17" s="47"/>
      <c r="E17" s="50"/>
      <c r="F17" s="16">
        <v>6</v>
      </c>
      <c r="G17" s="16">
        <v>290</v>
      </c>
      <c r="H17" s="18">
        <v>660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308</v>
      </c>
      <c r="C18" s="47"/>
      <c r="D18" s="47"/>
      <c r="E18" s="50"/>
      <c r="F18" s="16">
        <v>7</v>
      </c>
      <c r="G18" s="13">
        <v>335</v>
      </c>
      <c r="H18" s="14">
        <v>770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309</v>
      </c>
      <c r="C19" s="47"/>
      <c r="D19" s="47"/>
      <c r="E19" s="50"/>
      <c r="F19" s="16">
        <v>8</v>
      </c>
      <c r="G19" s="13">
        <v>380</v>
      </c>
      <c r="H19" s="14">
        <v>880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310</v>
      </c>
      <c r="C20" s="47"/>
      <c r="D20" s="47"/>
      <c r="E20" s="50"/>
      <c r="F20" s="16">
        <v>9</v>
      </c>
      <c r="G20" s="13">
        <v>425</v>
      </c>
      <c r="H20" s="14">
        <v>990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311</v>
      </c>
      <c r="C21" s="47"/>
      <c r="D21" s="47"/>
      <c r="E21" s="50"/>
      <c r="F21" s="16">
        <v>10</v>
      </c>
      <c r="G21" s="13">
        <v>470</v>
      </c>
      <c r="H21" s="14">
        <v>1100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312</v>
      </c>
      <c r="C22" s="47"/>
      <c r="D22" s="47"/>
      <c r="E22" s="50"/>
      <c r="F22" s="16">
        <v>11</v>
      </c>
      <c r="G22" s="13">
        <v>515</v>
      </c>
      <c r="H22" s="14">
        <v>1210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313</v>
      </c>
      <c r="C23" s="47"/>
      <c r="D23" s="47"/>
      <c r="E23" s="50"/>
      <c r="F23" s="16">
        <v>12</v>
      </c>
      <c r="G23" s="13">
        <v>560</v>
      </c>
      <c r="H23" s="14">
        <v>1320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314</v>
      </c>
      <c r="C24" s="47"/>
      <c r="D24" s="47"/>
      <c r="E24" s="50"/>
      <c r="F24" s="16">
        <v>13</v>
      </c>
      <c r="G24" s="13">
        <v>605</v>
      </c>
      <c r="H24" s="14">
        <v>1430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315</v>
      </c>
      <c r="C25" s="47"/>
      <c r="D25" s="47"/>
      <c r="E25" s="50"/>
      <c r="F25" s="16">
        <v>14</v>
      </c>
      <c r="G25" s="13">
        <v>650</v>
      </c>
      <c r="H25" s="14">
        <v>1540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316</v>
      </c>
      <c r="C26" s="47"/>
      <c r="D26" s="47"/>
      <c r="E26" s="50"/>
      <c r="F26" s="16">
        <v>15</v>
      </c>
      <c r="G26" s="13">
        <v>695</v>
      </c>
      <c r="H26" s="14">
        <v>1650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317</v>
      </c>
      <c r="C27" s="47"/>
      <c r="D27" s="47"/>
      <c r="E27" s="50"/>
      <c r="F27" s="16">
        <v>16</v>
      </c>
      <c r="G27" s="13">
        <v>740</v>
      </c>
      <c r="H27" s="14">
        <v>1760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318</v>
      </c>
      <c r="C28" s="47"/>
      <c r="D28" s="47"/>
      <c r="E28" s="50"/>
      <c r="F28" s="16">
        <v>17</v>
      </c>
      <c r="G28" s="13">
        <v>785</v>
      </c>
      <c r="H28" s="14">
        <v>1870</v>
      </c>
      <c r="I28" s="33">
        <f t="shared" si="0"/>
        <v>0</v>
      </c>
      <c r="K28" s="20"/>
      <c r="L28" s="31"/>
      <c r="M28" s="32"/>
      <c r="N28" s="21"/>
      <c r="O28" s="24"/>
    </row>
    <row r="29" spans="2:15" ht="15.6" x14ac:dyDescent="0.3">
      <c r="B29" s="17" t="s">
        <v>319</v>
      </c>
      <c r="C29" s="47"/>
      <c r="D29" s="47"/>
      <c r="E29" s="50"/>
      <c r="F29" s="16">
        <v>18</v>
      </c>
      <c r="G29" s="13">
        <v>830</v>
      </c>
      <c r="H29" s="14">
        <v>1980</v>
      </c>
      <c r="I29" s="33">
        <f t="shared" si="0"/>
        <v>0</v>
      </c>
      <c r="K29" s="20"/>
      <c r="L29" s="31"/>
      <c r="M29" s="32"/>
      <c r="N29" s="21"/>
      <c r="O29" s="24"/>
    </row>
    <row r="30" spans="2:15" ht="15.6" x14ac:dyDescent="0.3">
      <c r="B30" s="17" t="s">
        <v>320</v>
      </c>
      <c r="C30" s="47"/>
      <c r="D30" s="47"/>
      <c r="E30" s="50"/>
      <c r="F30" s="16">
        <v>19</v>
      </c>
      <c r="G30" s="13">
        <v>875</v>
      </c>
      <c r="H30" s="14">
        <v>2090</v>
      </c>
      <c r="I30" s="33">
        <f t="shared" si="0"/>
        <v>0</v>
      </c>
      <c r="K30" s="20"/>
      <c r="L30" s="31"/>
      <c r="M30" s="32"/>
      <c r="N30" s="21"/>
      <c r="O30" s="24"/>
    </row>
    <row r="31" spans="2:15" ht="15.6" x14ac:dyDescent="0.3">
      <c r="B31" s="17" t="s">
        <v>321</v>
      </c>
      <c r="C31" s="47"/>
      <c r="D31" s="47"/>
      <c r="E31" s="50"/>
      <c r="F31" s="16">
        <v>20</v>
      </c>
      <c r="G31" s="13">
        <v>920</v>
      </c>
      <c r="H31" s="14">
        <v>2200</v>
      </c>
      <c r="I31" s="33">
        <f t="shared" si="0"/>
        <v>0</v>
      </c>
      <c r="K31" s="20"/>
      <c r="L31" s="31"/>
      <c r="M31" s="32"/>
      <c r="N31" s="21"/>
      <c r="O31" s="24"/>
    </row>
    <row r="32" spans="2:15" ht="15.6" x14ac:dyDescent="0.3">
      <c r="B32" s="17" t="s">
        <v>322</v>
      </c>
      <c r="C32" s="47"/>
      <c r="D32" s="47"/>
      <c r="E32" s="50"/>
      <c r="F32" s="16">
        <v>21</v>
      </c>
      <c r="G32" s="13">
        <v>965</v>
      </c>
      <c r="H32" s="14">
        <v>2310</v>
      </c>
      <c r="I32" s="33">
        <f t="shared" si="0"/>
        <v>0</v>
      </c>
      <c r="K32" s="20"/>
      <c r="L32" s="31"/>
      <c r="M32" s="32"/>
      <c r="N32" s="21"/>
      <c r="O32" s="24"/>
    </row>
    <row r="33" spans="2:15" ht="15.6" x14ac:dyDescent="0.3">
      <c r="B33" s="17" t="s">
        <v>323</v>
      </c>
      <c r="C33" s="47"/>
      <c r="D33" s="47"/>
      <c r="E33" s="50"/>
      <c r="F33" s="16">
        <v>22</v>
      </c>
      <c r="G33" s="13">
        <v>1010</v>
      </c>
      <c r="H33" s="14">
        <v>2420</v>
      </c>
      <c r="I33" s="33">
        <f t="shared" si="0"/>
        <v>0</v>
      </c>
      <c r="K33" s="20"/>
      <c r="L33" s="31"/>
      <c r="M33" s="32"/>
      <c r="N33" s="21"/>
      <c r="O33" s="24"/>
    </row>
    <row r="34" spans="2:15" ht="15.6" x14ac:dyDescent="0.3">
      <c r="B34" s="17" t="s">
        <v>324</v>
      </c>
      <c r="C34" s="47"/>
      <c r="D34" s="47"/>
      <c r="E34" s="50"/>
      <c r="F34" s="16">
        <v>23</v>
      </c>
      <c r="G34" s="13">
        <v>1055</v>
      </c>
      <c r="H34" s="14">
        <v>2530</v>
      </c>
      <c r="I34" s="33">
        <f t="shared" si="0"/>
        <v>0</v>
      </c>
      <c r="K34" s="20"/>
      <c r="L34" s="31"/>
      <c r="M34" s="32"/>
      <c r="N34" s="21"/>
      <c r="O34" s="24"/>
    </row>
    <row r="35" spans="2:15" ht="15.6" x14ac:dyDescent="0.3">
      <c r="B35" s="17" t="s">
        <v>325</v>
      </c>
      <c r="C35" s="47"/>
      <c r="D35" s="47"/>
      <c r="E35" s="50"/>
      <c r="F35" s="16">
        <v>24</v>
      </c>
      <c r="G35" s="13">
        <v>1100</v>
      </c>
      <c r="H35" s="14">
        <v>2640</v>
      </c>
      <c r="I35" s="33">
        <f t="shared" si="0"/>
        <v>0</v>
      </c>
      <c r="K35" s="20"/>
      <c r="L35" s="31"/>
      <c r="M35" s="32"/>
      <c r="N35" s="21"/>
      <c r="O35" s="24"/>
    </row>
    <row r="36" spans="2:15" ht="15.6" x14ac:dyDescent="0.3">
      <c r="B36" s="17" t="s">
        <v>326</v>
      </c>
      <c r="C36" s="47"/>
      <c r="D36" s="47"/>
      <c r="E36" s="50"/>
      <c r="F36" s="16">
        <v>25</v>
      </c>
      <c r="G36" s="13">
        <v>1145</v>
      </c>
      <c r="H36" s="14">
        <v>2750</v>
      </c>
      <c r="I36" s="33">
        <f t="shared" si="0"/>
        <v>0</v>
      </c>
      <c r="K36" s="20"/>
      <c r="L36" s="31"/>
      <c r="M36" s="32"/>
      <c r="N36" s="21"/>
      <c r="O36" s="24"/>
    </row>
    <row r="37" spans="2:15" ht="15.6" x14ac:dyDescent="0.3">
      <c r="B37" s="17" t="s">
        <v>327</v>
      </c>
      <c r="C37" s="47"/>
      <c r="D37" s="47"/>
      <c r="E37" s="50"/>
      <c r="F37" s="16">
        <v>26</v>
      </c>
      <c r="G37" s="13">
        <v>1190</v>
      </c>
      <c r="H37" s="14">
        <v>2860</v>
      </c>
      <c r="I37" s="33">
        <f t="shared" si="0"/>
        <v>0</v>
      </c>
      <c r="K37" s="20"/>
      <c r="L37" s="31"/>
      <c r="M37" s="32"/>
      <c r="N37" s="21"/>
      <c r="O37" s="24"/>
    </row>
    <row r="38" spans="2:15" ht="15.6" x14ac:dyDescent="0.3">
      <c r="B38" s="17" t="s">
        <v>328</v>
      </c>
      <c r="C38" s="47"/>
      <c r="D38" s="47"/>
      <c r="E38" s="50"/>
      <c r="F38" s="16">
        <v>27</v>
      </c>
      <c r="G38" s="13">
        <v>1235</v>
      </c>
      <c r="H38" s="14">
        <v>2970</v>
      </c>
      <c r="I38" s="33">
        <f t="shared" si="0"/>
        <v>0</v>
      </c>
      <c r="K38" s="20"/>
      <c r="L38" s="31"/>
      <c r="M38" s="32"/>
      <c r="N38" s="21"/>
      <c r="O38" s="24"/>
    </row>
    <row r="39" spans="2:15" ht="15.6" x14ac:dyDescent="0.3">
      <c r="B39" s="17" t="s">
        <v>329</v>
      </c>
      <c r="C39" s="47"/>
      <c r="D39" s="47"/>
      <c r="E39" s="50"/>
      <c r="F39" s="16">
        <v>28</v>
      </c>
      <c r="G39" s="13">
        <v>1280</v>
      </c>
      <c r="H39" s="14">
        <v>3080</v>
      </c>
      <c r="I39" s="33">
        <f t="shared" si="0"/>
        <v>0</v>
      </c>
      <c r="K39" s="20"/>
      <c r="L39" s="31"/>
      <c r="M39" s="32"/>
      <c r="N39" s="21"/>
      <c r="O39" s="24"/>
    </row>
    <row r="40" spans="2:15" ht="15.6" x14ac:dyDescent="0.3">
      <c r="B40" s="17" t="s">
        <v>330</v>
      </c>
      <c r="C40" s="47"/>
      <c r="D40" s="47"/>
      <c r="E40" s="50"/>
      <c r="F40" s="16">
        <v>29</v>
      </c>
      <c r="G40" s="13">
        <v>1325</v>
      </c>
      <c r="H40" s="14">
        <v>3190</v>
      </c>
      <c r="I40" s="33">
        <f t="shared" si="0"/>
        <v>0</v>
      </c>
      <c r="K40" s="20"/>
      <c r="L40" s="31"/>
      <c r="M40" s="32"/>
      <c r="N40" s="21"/>
      <c r="O40" s="24"/>
    </row>
    <row r="41" spans="2:15" ht="15.6" x14ac:dyDescent="0.3">
      <c r="B41" s="17" t="s">
        <v>331</v>
      </c>
      <c r="C41" s="47"/>
      <c r="D41" s="47"/>
      <c r="E41" s="50"/>
      <c r="F41" s="16">
        <v>30</v>
      </c>
      <c r="G41" s="13">
        <v>1370</v>
      </c>
      <c r="H41" s="14">
        <v>3300</v>
      </c>
      <c r="I41" s="33">
        <f t="shared" si="0"/>
        <v>0</v>
      </c>
      <c r="K41" s="20"/>
      <c r="L41" s="31"/>
      <c r="M41" s="32"/>
      <c r="N41" s="21"/>
      <c r="O41" s="24"/>
    </row>
    <row r="42" spans="2:15" ht="15.6" x14ac:dyDescent="0.3">
      <c r="B42" s="17" t="s">
        <v>332</v>
      </c>
      <c r="C42" s="47"/>
      <c r="D42" s="47"/>
      <c r="E42" s="50"/>
      <c r="F42" s="16">
        <v>31</v>
      </c>
      <c r="G42" s="13">
        <v>1415</v>
      </c>
      <c r="H42" s="14">
        <v>3410</v>
      </c>
      <c r="I42" s="33">
        <f t="shared" si="0"/>
        <v>0</v>
      </c>
      <c r="K42" s="20"/>
      <c r="L42" s="31"/>
      <c r="M42" s="32"/>
      <c r="N42" s="21"/>
      <c r="O42" s="24"/>
    </row>
    <row r="43" spans="2:15" ht="15.6" x14ac:dyDescent="0.3">
      <c r="B43" s="17" t="s">
        <v>333</v>
      </c>
      <c r="C43" s="47"/>
      <c r="D43" s="47"/>
      <c r="E43" s="50"/>
      <c r="F43" s="16">
        <v>32</v>
      </c>
      <c r="G43" s="13">
        <v>1460</v>
      </c>
      <c r="H43" s="14">
        <v>3520</v>
      </c>
      <c r="I43" s="33">
        <f t="shared" si="0"/>
        <v>0</v>
      </c>
      <c r="K43" s="20"/>
      <c r="L43" s="31"/>
      <c r="M43" s="32"/>
      <c r="N43" s="21"/>
      <c r="O43" s="24"/>
    </row>
    <row r="44" spans="2:15" ht="15.6" x14ac:dyDescent="0.3">
      <c r="B44" s="17" t="s">
        <v>334</v>
      </c>
      <c r="C44" s="47"/>
      <c r="D44" s="47"/>
      <c r="E44" s="50"/>
      <c r="F44" s="16">
        <v>33</v>
      </c>
      <c r="G44" s="13">
        <v>1505</v>
      </c>
      <c r="H44" s="14">
        <v>3630</v>
      </c>
      <c r="I44" s="33">
        <f t="shared" si="0"/>
        <v>0</v>
      </c>
      <c r="K44" s="20"/>
      <c r="L44" s="31"/>
      <c r="M44" s="32"/>
      <c r="N44" s="21"/>
      <c r="O44" s="24"/>
    </row>
    <row r="45" spans="2:15" ht="15.6" x14ac:dyDescent="0.3">
      <c r="B45" s="17" t="s">
        <v>335</v>
      </c>
      <c r="C45" s="47"/>
      <c r="D45" s="47"/>
      <c r="E45" s="50"/>
      <c r="F45" s="16">
        <v>34</v>
      </c>
      <c r="G45" s="13">
        <v>1550</v>
      </c>
      <c r="H45" s="14">
        <v>3740</v>
      </c>
      <c r="I45" s="33">
        <f t="shared" si="0"/>
        <v>0</v>
      </c>
      <c r="K45" s="20"/>
      <c r="L45" s="31"/>
      <c r="M45" s="32"/>
      <c r="N45" s="21"/>
      <c r="O45" s="24"/>
    </row>
    <row r="46" spans="2:15" ht="15.6" x14ac:dyDescent="0.3">
      <c r="B46" s="17" t="s">
        <v>336</v>
      </c>
      <c r="C46" s="47"/>
      <c r="D46" s="47"/>
      <c r="E46" s="50"/>
      <c r="F46" s="16">
        <v>35</v>
      </c>
      <c r="G46" s="13">
        <v>1595</v>
      </c>
      <c r="H46" s="14">
        <v>3850</v>
      </c>
      <c r="I46" s="33">
        <f t="shared" si="0"/>
        <v>0</v>
      </c>
      <c r="K46" s="20"/>
      <c r="L46" s="31"/>
      <c r="M46" s="32"/>
      <c r="N46" s="21"/>
      <c r="O46" s="24"/>
    </row>
    <row r="47" spans="2:15" ht="15.6" x14ac:dyDescent="0.3">
      <c r="B47" s="17" t="s">
        <v>337</v>
      </c>
      <c r="C47" s="47"/>
      <c r="D47" s="47"/>
      <c r="E47" s="50"/>
      <c r="F47" s="16">
        <v>36</v>
      </c>
      <c r="G47" s="13">
        <v>1640</v>
      </c>
      <c r="H47" s="14">
        <v>3960</v>
      </c>
      <c r="I47" s="33">
        <f t="shared" si="0"/>
        <v>0</v>
      </c>
      <c r="K47" s="20"/>
      <c r="L47" s="31"/>
      <c r="M47" s="32"/>
      <c r="N47" s="21"/>
      <c r="O47" s="24"/>
    </row>
    <row r="48" spans="2:15" ht="15.6" x14ac:dyDescent="0.3">
      <c r="B48" s="17" t="s">
        <v>338</v>
      </c>
      <c r="C48" s="47"/>
      <c r="D48" s="47"/>
      <c r="E48" s="50"/>
      <c r="F48" s="16">
        <v>37</v>
      </c>
      <c r="G48" s="13">
        <v>1685</v>
      </c>
      <c r="H48" s="14">
        <v>4070</v>
      </c>
      <c r="I48" s="33">
        <f t="shared" si="0"/>
        <v>0</v>
      </c>
      <c r="K48" s="20"/>
      <c r="L48" s="31"/>
      <c r="M48" s="32"/>
      <c r="N48" s="21"/>
      <c r="O48" s="24"/>
    </row>
    <row r="49" spans="2:15" ht="15.6" x14ac:dyDescent="0.3">
      <c r="B49" s="17" t="s">
        <v>339</v>
      </c>
      <c r="C49" s="48"/>
      <c r="D49" s="48"/>
      <c r="E49" s="51"/>
      <c r="F49" s="16">
        <v>38</v>
      </c>
      <c r="G49" s="13">
        <v>1730</v>
      </c>
      <c r="H49" s="14">
        <v>4180</v>
      </c>
      <c r="I49" s="33">
        <f t="shared" si="0"/>
        <v>0</v>
      </c>
      <c r="K49" s="20"/>
      <c r="L49" s="31"/>
      <c r="M49" s="32"/>
      <c r="N49" s="21"/>
      <c r="O49" s="24"/>
    </row>
  </sheetData>
  <mergeCells count="12">
    <mergeCell ref="C14:C49"/>
    <mergeCell ref="D14:D49"/>
    <mergeCell ref="E14:E49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B5C8-9AB6-4FB2-89C2-B3E0AB21ED7C}">
  <dimension ref="B2:O43"/>
  <sheetViews>
    <sheetView workbookViewId="0"/>
  </sheetViews>
  <sheetFormatPr defaultRowHeight="14.4" x14ac:dyDescent="0.3"/>
  <cols>
    <col min="1" max="1" width="5.109375" customWidth="1"/>
    <col min="2" max="2" width="24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7.399999999999999" x14ac:dyDescent="0.3">
      <c r="B11" s="36" t="s">
        <v>340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341</v>
      </c>
      <c r="C14" s="34">
        <v>750</v>
      </c>
      <c r="D14" s="34">
        <v>826</v>
      </c>
      <c r="E14" s="35">
        <v>100</v>
      </c>
      <c r="F14" s="16">
        <v>3</v>
      </c>
      <c r="G14" s="16">
        <v>155</v>
      </c>
      <c r="H14" s="18">
        <v>396.29999999999995</v>
      </c>
      <c r="I14" s="33">
        <f>H14*POWER((($G$4+$G$6)/2-$G$8)/70,1.28)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342</v>
      </c>
      <c r="C15" s="34"/>
      <c r="D15" s="34"/>
      <c r="E15" s="35"/>
      <c r="F15" s="16">
        <v>4</v>
      </c>
      <c r="G15" s="16">
        <v>200</v>
      </c>
      <c r="H15" s="18">
        <v>528.4</v>
      </c>
      <c r="I15" s="33">
        <f t="shared" ref="I15:I43" si="0">H15*POWER((($G$4+$G$6)/2-$G$8)/70,1.28)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343</v>
      </c>
      <c r="C16" s="34"/>
      <c r="D16" s="34"/>
      <c r="E16" s="35"/>
      <c r="F16" s="16">
        <v>5</v>
      </c>
      <c r="G16" s="16">
        <v>245</v>
      </c>
      <c r="H16" s="18">
        <v>660.5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344</v>
      </c>
      <c r="C17" s="34"/>
      <c r="D17" s="34"/>
      <c r="E17" s="35"/>
      <c r="F17" s="16">
        <v>6</v>
      </c>
      <c r="G17" s="16">
        <v>290</v>
      </c>
      <c r="H17" s="18">
        <v>792.59999999999991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345</v>
      </c>
      <c r="C18" s="34"/>
      <c r="D18" s="34"/>
      <c r="E18" s="35"/>
      <c r="F18" s="16">
        <v>7</v>
      </c>
      <c r="G18" s="13">
        <v>335</v>
      </c>
      <c r="H18" s="14">
        <v>924.69999999999993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346</v>
      </c>
      <c r="C19" s="34"/>
      <c r="D19" s="34"/>
      <c r="E19" s="35"/>
      <c r="F19" s="16">
        <v>8</v>
      </c>
      <c r="G19" s="13">
        <v>380</v>
      </c>
      <c r="H19" s="14">
        <v>1056.8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347</v>
      </c>
      <c r="C20" s="34"/>
      <c r="D20" s="34"/>
      <c r="E20" s="35"/>
      <c r="F20" s="16">
        <v>9</v>
      </c>
      <c r="G20" s="13">
        <v>425</v>
      </c>
      <c r="H20" s="14">
        <v>1188.8999999999999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348</v>
      </c>
      <c r="C21" s="34"/>
      <c r="D21" s="34"/>
      <c r="E21" s="35"/>
      <c r="F21" s="16">
        <v>10</v>
      </c>
      <c r="G21" s="13">
        <v>470</v>
      </c>
      <c r="H21" s="14">
        <v>1321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349</v>
      </c>
      <c r="C22" s="34"/>
      <c r="D22" s="34"/>
      <c r="E22" s="35"/>
      <c r="F22" s="16">
        <v>11</v>
      </c>
      <c r="G22" s="13">
        <v>515</v>
      </c>
      <c r="H22" s="14">
        <v>1453.1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350</v>
      </c>
      <c r="C23" s="34"/>
      <c r="D23" s="34"/>
      <c r="E23" s="35"/>
      <c r="F23" s="16">
        <v>12</v>
      </c>
      <c r="G23" s="13">
        <v>560</v>
      </c>
      <c r="H23" s="14">
        <v>1585.1999999999998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351</v>
      </c>
      <c r="C24" s="34"/>
      <c r="D24" s="34"/>
      <c r="E24" s="35"/>
      <c r="F24" s="16">
        <v>13</v>
      </c>
      <c r="G24" s="13">
        <v>605</v>
      </c>
      <c r="H24" s="14">
        <v>1717.3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352</v>
      </c>
      <c r="C25" s="34"/>
      <c r="D25" s="34"/>
      <c r="E25" s="35"/>
      <c r="F25" s="16">
        <v>14</v>
      </c>
      <c r="G25" s="13">
        <v>650</v>
      </c>
      <c r="H25" s="14">
        <v>1849.3999999999999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353</v>
      </c>
      <c r="C26" s="34"/>
      <c r="D26" s="34"/>
      <c r="E26" s="35"/>
      <c r="F26" s="16">
        <v>15</v>
      </c>
      <c r="G26" s="13">
        <v>695</v>
      </c>
      <c r="H26" s="14">
        <v>1981.5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354</v>
      </c>
      <c r="C27" s="34"/>
      <c r="D27" s="34"/>
      <c r="E27" s="35"/>
      <c r="F27" s="16">
        <v>16</v>
      </c>
      <c r="G27" s="13">
        <v>740</v>
      </c>
      <c r="H27" s="14">
        <v>2113.6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355</v>
      </c>
      <c r="C28" s="34"/>
      <c r="D28" s="34"/>
      <c r="E28" s="35"/>
      <c r="F28" s="16">
        <v>17</v>
      </c>
      <c r="G28" s="13">
        <v>785</v>
      </c>
      <c r="H28" s="14">
        <v>2245.6999999999998</v>
      </c>
      <c r="I28" s="33">
        <f t="shared" si="0"/>
        <v>0</v>
      </c>
      <c r="K28" s="20"/>
      <c r="L28" s="31"/>
      <c r="M28" s="32"/>
      <c r="N28" s="21"/>
      <c r="O28" s="24"/>
    </row>
    <row r="29" spans="2:15" ht="15.6" x14ac:dyDescent="0.3">
      <c r="B29" s="17" t="s">
        <v>356</v>
      </c>
      <c r="C29" s="34"/>
      <c r="D29" s="34"/>
      <c r="E29" s="35"/>
      <c r="F29" s="16">
        <v>18</v>
      </c>
      <c r="G29" s="13">
        <v>830</v>
      </c>
      <c r="H29" s="14">
        <v>2377.7999999999997</v>
      </c>
      <c r="I29" s="33">
        <f t="shared" si="0"/>
        <v>0</v>
      </c>
      <c r="K29" s="20"/>
      <c r="L29" s="31"/>
      <c r="M29" s="32"/>
      <c r="N29" s="21"/>
      <c r="O29" s="24"/>
    </row>
    <row r="30" spans="2:15" ht="15.6" x14ac:dyDescent="0.3">
      <c r="B30" s="17" t="s">
        <v>357</v>
      </c>
      <c r="C30" s="34"/>
      <c r="D30" s="34"/>
      <c r="E30" s="35"/>
      <c r="F30" s="16">
        <v>19</v>
      </c>
      <c r="G30" s="13">
        <v>875</v>
      </c>
      <c r="H30" s="14">
        <v>2509.9</v>
      </c>
      <c r="I30" s="33">
        <f t="shared" si="0"/>
        <v>0</v>
      </c>
      <c r="K30" s="20"/>
      <c r="L30" s="31"/>
      <c r="M30" s="32"/>
      <c r="N30" s="21"/>
      <c r="O30" s="24"/>
    </row>
    <row r="31" spans="2:15" ht="15.6" x14ac:dyDescent="0.3">
      <c r="B31" s="17" t="s">
        <v>358</v>
      </c>
      <c r="C31" s="34"/>
      <c r="D31" s="34"/>
      <c r="E31" s="35"/>
      <c r="F31" s="16">
        <v>20</v>
      </c>
      <c r="G31" s="13">
        <v>920</v>
      </c>
      <c r="H31" s="14">
        <v>2642</v>
      </c>
      <c r="I31" s="33">
        <f t="shared" si="0"/>
        <v>0</v>
      </c>
      <c r="K31" s="20"/>
      <c r="L31" s="31"/>
      <c r="M31" s="32"/>
      <c r="N31" s="21"/>
      <c r="O31" s="24"/>
    </row>
    <row r="32" spans="2:15" ht="15.6" x14ac:dyDescent="0.3">
      <c r="B32" s="17" t="s">
        <v>359</v>
      </c>
      <c r="C32" s="34"/>
      <c r="D32" s="34"/>
      <c r="E32" s="35"/>
      <c r="F32" s="16">
        <v>21</v>
      </c>
      <c r="G32" s="13">
        <v>965</v>
      </c>
      <c r="H32" s="14">
        <v>2774.1</v>
      </c>
      <c r="I32" s="33">
        <f t="shared" si="0"/>
        <v>0</v>
      </c>
      <c r="K32" s="20"/>
      <c r="L32" s="31"/>
      <c r="M32" s="32"/>
      <c r="N32" s="21"/>
      <c r="O32" s="24"/>
    </row>
    <row r="33" spans="2:15" ht="15.6" x14ac:dyDescent="0.3">
      <c r="B33" s="17" t="s">
        <v>360</v>
      </c>
      <c r="C33" s="34"/>
      <c r="D33" s="34"/>
      <c r="E33" s="35"/>
      <c r="F33" s="16">
        <v>22</v>
      </c>
      <c r="G33" s="13">
        <v>1010</v>
      </c>
      <c r="H33" s="14">
        <v>2906.2</v>
      </c>
      <c r="I33" s="33">
        <f t="shared" si="0"/>
        <v>0</v>
      </c>
      <c r="K33" s="20"/>
      <c r="L33" s="31"/>
      <c r="M33" s="32"/>
      <c r="N33" s="21"/>
      <c r="O33" s="24"/>
    </row>
    <row r="34" spans="2:15" ht="15.6" x14ac:dyDescent="0.3">
      <c r="B34" s="17" t="s">
        <v>361</v>
      </c>
      <c r="C34" s="34"/>
      <c r="D34" s="34"/>
      <c r="E34" s="35"/>
      <c r="F34" s="16">
        <v>23</v>
      </c>
      <c r="G34" s="13">
        <v>1055</v>
      </c>
      <c r="H34" s="14">
        <v>3038.2999999999997</v>
      </c>
      <c r="I34" s="33">
        <f t="shared" si="0"/>
        <v>0</v>
      </c>
      <c r="K34" s="20"/>
      <c r="L34" s="31"/>
      <c r="M34" s="32"/>
      <c r="N34" s="21"/>
      <c r="O34" s="24"/>
    </row>
    <row r="35" spans="2:15" ht="15.6" x14ac:dyDescent="0.3">
      <c r="B35" s="17" t="s">
        <v>362</v>
      </c>
      <c r="C35" s="34"/>
      <c r="D35" s="34"/>
      <c r="E35" s="35"/>
      <c r="F35" s="16">
        <v>24</v>
      </c>
      <c r="G35" s="13">
        <v>1100</v>
      </c>
      <c r="H35" s="14">
        <v>3170.3999999999996</v>
      </c>
      <c r="I35" s="33">
        <f t="shared" si="0"/>
        <v>0</v>
      </c>
      <c r="K35" s="20"/>
      <c r="L35" s="31"/>
      <c r="M35" s="32"/>
      <c r="N35" s="21"/>
      <c r="O35" s="24"/>
    </row>
    <row r="36" spans="2:15" ht="15.6" x14ac:dyDescent="0.3">
      <c r="B36" s="17" t="s">
        <v>363</v>
      </c>
      <c r="C36" s="34"/>
      <c r="D36" s="34"/>
      <c r="E36" s="35"/>
      <c r="F36" s="16">
        <v>25</v>
      </c>
      <c r="G36" s="13">
        <v>1145</v>
      </c>
      <c r="H36" s="14">
        <v>3302.5</v>
      </c>
      <c r="I36" s="33">
        <f t="shared" si="0"/>
        <v>0</v>
      </c>
      <c r="K36" s="20"/>
      <c r="L36" s="31"/>
      <c r="M36" s="32"/>
      <c r="N36" s="21"/>
      <c r="O36" s="24"/>
    </row>
    <row r="37" spans="2:15" ht="15.6" x14ac:dyDescent="0.3">
      <c r="B37" s="17" t="s">
        <v>364</v>
      </c>
      <c r="C37" s="34"/>
      <c r="D37" s="34"/>
      <c r="E37" s="35"/>
      <c r="F37" s="16">
        <v>26</v>
      </c>
      <c r="G37" s="13">
        <v>1190</v>
      </c>
      <c r="H37" s="14">
        <v>3434.6</v>
      </c>
      <c r="I37" s="33">
        <f t="shared" si="0"/>
        <v>0</v>
      </c>
      <c r="K37" s="20"/>
      <c r="L37" s="31"/>
      <c r="M37" s="32"/>
      <c r="N37" s="21"/>
      <c r="O37" s="24"/>
    </row>
    <row r="38" spans="2:15" ht="15.6" x14ac:dyDescent="0.3">
      <c r="B38" s="17" t="s">
        <v>365</v>
      </c>
      <c r="C38" s="34"/>
      <c r="D38" s="34"/>
      <c r="E38" s="35"/>
      <c r="F38" s="16">
        <v>27</v>
      </c>
      <c r="G38" s="13">
        <v>1235</v>
      </c>
      <c r="H38" s="14">
        <v>3566.7</v>
      </c>
      <c r="I38" s="33">
        <f t="shared" si="0"/>
        <v>0</v>
      </c>
      <c r="K38" s="20"/>
      <c r="L38" s="31"/>
      <c r="M38" s="32"/>
      <c r="N38" s="21"/>
      <c r="O38" s="24"/>
    </row>
    <row r="39" spans="2:15" ht="15.6" x14ac:dyDescent="0.3">
      <c r="B39" s="17" t="s">
        <v>366</v>
      </c>
      <c r="C39" s="34"/>
      <c r="D39" s="34"/>
      <c r="E39" s="35"/>
      <c r="F39" s="16">
        <v>28</v>
      </c>
      <c r="G39" s="13">
        <v>1280</v>
      </c>
      <c r="H39" s="14">
        <v>3698.7999999999997</v>
      </c>
      <c r="I39" s="33">
        <f t="shared" si="0"/>
        <v>0</v>
      </c>
      <c r="K39" s="20"/>
      <c r="L39" s="31"/>
      <c r="M39" s="32"/>
      <c r="N39" s="21"/>
      <c r="O39" s="24"/>
    </row>
    <row r="40" spans="2:15" ht="15.6" x14ac:dyDescent="0.3">
      <c r="B40" s="17" t="s">
        <v>367</v>
      </c>
      <c r="C40" s="34"/>
      <c r="D40" s="34"/>
      <c r="E40" s="35"/>
      <c r="F40" s="16">
        <v>29</v>
      </c>
      <c r="G40" s="13">
        <v>1325</v>
      </c>
      <c r="H40" s="14">
        <v>3830.8999999999996</v>
      </c>
      <c r="I40" s="33">
        <f t="shared" si="0"/>
        <v>0</v>
      </c>
      <c r="K40" s="20"/>
      <c r="L40" s="31"/>
      <c r="M40" s="32"/>
      <c r="N40" s="21"/>
      <c r="O40" s="24"/>
    </row>
    <row r="41" spans="2:15" ht="15.6" x14ac:dyDescent="0.3">
      <c r="B41" s="17" t="s">
        <v>368</v>
      </c>
      <c r="C41" s="34"/>
      <c r="D41" s="34"/>
      <c r="E41" s="35"/>
      <c r="F41" s="16">
        <v>30</v>
      </c>
      <c r="G41" s="13">
        <v>1370</v>
      </c>
      <c r="H41" s="14">
        <v>3963</v>
      </c>
      <c r="I41" s="33">
        <f t="shared" si="0"/>
        <v>0</v>
      </c>
      <c r="K41" s="20"/>
      <c r="L41" s="31"/>
      <c r="M41" s="32"/>
      <c r="N41" s="21"/>
      <c r="O41" s="24"/>
    </row>
    <row r="42" spans="2:15" ht="15.6" x14ac:dyDescent="0.3">
      <c r="B42" s="17" t="s">
        <v>369</v>
      </c>
      <c r="C42" s="34"/>
      <c r="D42" s="34"/>
      <c r="E42" s="35"/>
      <c r="F42" s="16">
        <v>31</v>
      </c>
      <c r="G42" s="13">
        <v>1415</v>
      </c>
      <c r="H42" s="14">
        <v>4095.1</v>
      </c>
      <c r="I42" s="33">
        <f t="shared" si="0"/>
        <v>0</v>
      </c>
      <c r="K42" s="20"/>
      <c r="L42" s="31"/>
      <c r="M42" s="32"/>
      <c r="N42" s="21"/>
      <c r="O42" s="24"/>
    </row>
    <row r="43" spans="2:15" ht="15.6" x14ac:dyDescent="0.3">
      <c r="B43" s="17" t="s">
        <v>370</v>
      </c>
      <c r="C43" s="34"/>
      <c r="D43" s="34"/>
      <c r="E43" s="35"/>
      <c r="F43" s="16">
        <v>32</v>
      </c>
      <c r="G43" s="13">
        <v>1460</v>
      </c>
      <c r="H43" s="14">
        <v>4227.2</v>
      </c>
      <c r="I43" s="33">
        <f t="shared" si="0"/>
        <v>0</v>
      </c>
      <c r="K43" s="20"/>
      <c r="L43" s="31"/>
      <c r="M43" s="32"/>
      <c r="N43" s="21"/>
      <c r="O43" s="24"/>
    </row>
  </sheetData>
  <mergeCells count="12">
    <mergeCell ref="C14:C43"/>
    <mergeCell ref="D14:D43"/>
    <mergeCell ref="E14:E43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883FC-9636-46F8-B3B7-EAD8548DAE52}">
  <dimension ref="B2:O31"/>
  <sheetViews>
    <sheetView workbookViewId="0"/>
  </sheetViews>
  <sheetFormatPr defaultRowHeight="14.4" x14ac:dyDescent="0.3"/>
  <cols>
    <col min="1" max="1" width="5.109375" customWidth="1"/>
    <col min="2" max="2" width="18.77734375" customWidth="1"/>
    <col min="3" max="4" width="12.33203125" customWidth="1"/>
    <col min="5" max="5" width="9.88671875" customWidth="1"/>
    <col min="7" max="7" width="8.6640625" customWidth="1"/>
    <col min="8" max="8" width="21" customWidth="1"/>
    <col min="9" max="9" width="17.88671875" customWidth="1"/>
    <col min="10" max="10" width="10.44140625" customWidth="1"/>
    <col min="11" max="11" width="23.109375" customWidth="1"/>
    <col min="12" max="12" width="12.44140625" customWidth="1"/>
    <col min="13" max="13" width="9.88671875" customWidth="1"/>
    <col min="15" max="15" width="8.109375" customWidth="1"/>
  </cols>
  <sheetData>
    <row r="2" spans="2:15" ht="15.6" x14ac:dyDescent="0.3">
      <c r="B2" s="52"/>
      <c r="C2" s="54"/>
      <c r="D2" s="1" t="s">
        <v>0</v>
      </c>
      <c r="E2" s="1"/>
      <c r="F2" s="2"/>
      <c r="G2" s="2"/>
      <c r="H2" s="3"/>
    </row>
    <row r="3" spans="2:15" ht="16.2" thickBot="1" x14ac:dyDescent="0.35">
      <c r="B3" s="52"/>
      <c r="C3" s="4"/>
      <c r="D3" s="52"/>
      <c r="E3" s="52"/>
      <c r="F3" s="52"/>
      <c r="G3" s="52"/>
      <c r="H3" s="5"/>
    </row>
    <row r="4" spans="2:15" ht="16.2" thickBot="1" x14ac:dyDescent="0.35">
      <c r="B4" s="53"/>
      <c r="C4" s="4" t="s">
        <v>1</v>
      </c>
      <c r="D4" s="52"/>
      <c r="E4" s="52"/>
      <c r="F4" s="52"/>
      <c r="G4" s="6">
        <v>0</v>
      </c>
      <c r="H4" s="5"/>
      <c r="K4" s="7" t="s">
        <v>12</v>
      </c>
    </row>
    <row r="5" spans="2:15" ht="16.2" thickBot="1" x14ac:dyDescent="0.35">
      <c r="B5" s="53"/>
      <c r="C5" s="4"/>
      <c r="D5" s="52"/>
      <c r="E5" s="52"/>
      <c r="F5" s="52"/>
      <c r="G5" s="55"/>
      <c r="H5" s="5"/>
    </row>
    <row r="6" spans="2:15" ht="16.2" thickBot="1" x14ac:dyDescent="0.35">
      <c r="B6" s="53"/>
      <c r="C6" s="4" t="s">
        <v>2</v>
      </c>
      <c r="D6" s="52"/>
      <c r="E6" s="52"/>
      <c r="F6" s="52"/>
      <c r="G6" s="6">
        <v>0</v>
      </c>
      <c r="H6" s="5"/>
      <c r="K6" t="s">
        <v>3</v>
      </c>
      <c r="M6" s="8">
        <f>(G4+G6)/2-G8</f>
        <v>0</v>
      </c>
    </row>
    <row r="7" spans="2:15" ht="16.2" thickBot="1" x14ac:dyDescent="0.35">
      <c r="B7" s="53"/>
      <c r="C7" s="4"/>
      <c r="D7" s="52"/>
      <c r="E7" s="52"/>
      <c r="F7" s="52"/>
      <c r="G7" s="55"/>
      <c r="H7" s="5"/>
    </row>
    <row r="8" spans="2:15" ht="16.2" thickBot="1" x14ac:dyDescent="0.35">
      <c r="B8" s="53"/>
      <c r="C8" s="4" t="s">
        <v>4</v>
      </c>
      <c r="D8" s="52"/>
      <c r="E8" s="52"/>
      <c r="F8" s="52"/>
      <c r="G8" s="6">
        <v>0</v>
      </c>
      <c r="H8" s="5"/>
    </row>
    <row r="9" spans="2:15" ht="15.6" x14ac:dyDescent="0.3">
      <c r="B9" s="52"/>
      <c r="C9" s="9"/>
      <c r="D9" s="10"/>
      <c r="E9" s="10"/>
      <c r="F9" s="10"/>
      <c r="G9" s="11"/>
      <c r="H9" s="12"/>
    </row>
    <row r="11" spans="2:15" ht="17.399999999999999" x14ac:dyDescent="0.3">
      <c r="B11" s="36" t="s">
        <v>371</v>
      </c>
      <c r="C11" s="37"/>
      <c r="D11" s="37"/>
      <c r="E11" s="37"/>
      <c r="F11" s="37"/>
      <c r="G11" s="37"/>
      <c r="H11" s="37"/>
      <c r="I11" s="37"/>
      <c r="K11" s="28"/>
      <c r="L11" s="29"/>
      <c r="M11" s="29"/>
      <c r="N11" s="29"/>
      <c r="O11" s="29"/>
    </row>
    <row r="12" spans="2:15" ht="15.6" x14ac:dyDescent="0.3">
      <c r="B12" s="38" t="s">
        <v>5</v>
      </c>
      <c r="C12" s="40" t="s">
        <v>6</v>
      </c>
      <c r="D12" s="40" t="s">
        <v>13</v>
      </c>
      <c r="E12" s="40" t="s">
        <v>7</v>
      </c>
      <c r="F12" s="40" t="s">
        <v>8</v>
      </c>
      <c r="G12" s="42" t="s">
        <v>9</v>
      </c>
      <c r="H12" s="43" t="s">
        <v>10</v>
      </c>
      <c r="I12" s="45" t="s">
        <v>11</v>
      </c>
      <c r="K12" s="30"/>
      <c r="L12" s="26"/>
      <c r="M12" s="26"/>
      <c r="N12" s="26"/>
      <c r="O12" s="26"/>
    </row>
    <row r="13" spans="2:15" ht="15.6" x14ac:dyDescent="0.3">
      <c r="B13" s="39"/>
      <c r="C13" s="41"/>
      <c r="D13" s="41"/>
      <c r="E13" s="41"/>
      <c r="F13" s="41"/>
      <c r="G13" s="40"/>
      <c r="H13" s="44"/>
      <c r="I13" s="45"/>
      <c r="K13" s="30"/>
      <c r="L13" s="26"/>
      <c r="M13" s="26"/>
      <c r="N13" s="26"/>
      <c r="O13" s="26"/>
    </row>
    <row r="14" spans="2:15" ht="15.6" x14ac:dyDescent="0.3">
      <c r="B14" s="17" t="s">
        <v>372</v>
      </c>
      <c r="C14" s="34">
        <v>900</v>
      </c>
      <c r="D14" s="34">
        <v>976</v>
      </c>
      <c r="E14" s="35">
        <v>100</v>
      </c>
      <c r="F14" s="16">
        <v>3</v>
      </c>
      <c r="G14" s="16">
        <v>155</v>
      </c>
      <c r="H14" s="18">
        <v>462</v>
      </c>
      <c r="I14" s="33">
        <f>H14*POWER((($G$4+$G$6)/2-$G$8)/70,1.28)</f>
        <v>0</v>
      </c>
      <c r="J14" s="19"/>
      <c r="K14" s="20"/>
      <c r="L14" s="31"/>
      <c r="M14" s="32"/>
      <c r="N14" s="21"/>
      <c r="O14" s="21"/>
    </row>
    <row r="15" spans="2:15" ht="15.6" x14ac:dyDescent="0.3">
      <c r="B15" s="17" t="s">
        <v>373</v>
      </c>
      <c r="C15" s="34"/>
      <c r="D15" s="34"/>
      <c r="E15" s="35"/>
      <c r="F15" s="16">
        <v>4</v>
      </c>
      <c r="G15" s="16">
        <v>200</v>
      </c>
      <c r="H15" s="18">
        <v>616</v>
      </c>
      <c r="I15" s="33">
        <f t="shared" ref="I15:I31" si="0">H15*POWER((($G$4+$G$6)/2-$G$8)/70,1.28)</f>
        <v>0</v>
      </c>
      <c r="J15" s="19"/>
      <c r="K15" s="20"/>
      <c r="L15" s="31"/>
      <c r="M15" s="32"/>
      <c r="N15" s="21"/>
      <c r="O15" s="21"/>
    </row>
    <row r="16" spans="2:15" ht="15.6" x14ac:dyDescent="0.3">
      <c r="B16" s="17" t="s">
        <v>374</v>
      </c>
      <c r="C16" s="34"/>
      <c r="D16" s="34"/>
      <c r="E16" s="35"/>
      <c r="F16" s="16">
        <v>5</v>
      </c>
      <c r="G16" s="16">
        <v>245</v>
      </c>
      <c r="H16" s="18">
        <v>770</v>
      </c>
      <c r="I16" s="33">
        <f t="shared" si="0"/>
        <v>0</v>
      </c>
      <c r="J16" s="19"/>
      <c r="K16" s="20"/>
      <c r="L16" s="31"/>
      <c r="M16" s="32"/>
      <c r="N16" s="21"/>
      <c r="O16" s="21"/>
    </row>
    <row r="17" spans="2:15" ht="15.6" x14ac:dyDescent="0.3">
      <c r="B17" s="17" t="s">
        <v>375</v>
      </c>
      <c r="C17" s="34"/>
      <c r="D17" s="34"/>
      <c r="E17" s="35"/>
      <c r="F17" s="16">
        <v>6</v>
      </c>
      <c r="G17" s="16">
        <v>290</v>
      </c>
      <c r="H17" s="18">
        <v>924</v>
      </c>
      <c r="I17" s="33">
        <f t="shared" si="0"/>
        <v>0</v>
      </c>
      <c r="J17" s="19"/>
      <c r="K17" s="20"/>
      <c r="L17" s="31"/>
      <c r="M17" s="32"/>
      <c r="N17" s="21"/>
      <c r="O17" s="21"/>
    </row>
    <row r="18" spans="2:15" ht="15.6" x14ac:dyDescent="0.3">
      <c r="B18" s="17" t="s">
        <v>376</v>
      </c>
      <c r="C18" s="34"/>
      <c r="D18" s="34"/>
      <c r="E18" s="35"/>
      <c r="F18" s="16">
        <v>7</v>
      </c>
      <c r="G18" s="13">
        <v>335</v>
      </c>
      <c r="H18" s="14">
        <v>1078</v>
      </c>
      <c r="I18" s="33">
        <f t="shared" si="0"/>
        <v>0</v>
      </c>
      <c r="K18" s="20"/>
      <c r="L18" s="31"/>
      <c r="M18" s="32"/>
      <c r="N18" s="21"/>
      <c r="O18" s="24"/>
    </row>
    <row r="19" spans="2:15" ht="15.6" x14ac:dyDescent="0.3">
      <c r="B19" s="17" t="s">
        <v>377</v>
      </c>
      <c r="C19" s="34"/>
      <c r="D19" s="34"/>
      <c r="E19" s="35"/>
      <c r="F19" s="16">
        <v>8</v>
      </c>
      <c r="G19" s="13">
        <v>380</v>
      </c>
      <c r="H19" s="14">
        <v>1232</v>
      </c>
      <c r="I19" s="33">
        <f t="shared" si="0"/>
        <v>0</v>
      </c>
      <c r="K19" s="20"/>
      <c r="L19" s="31"/>
      <c r="M19" s="32"/>
      <c r="N19" s="21"/>
      <c r="O19" s="24"/>
    </row>
    <row r="20" spans="2:15" ht="15.6" x14ac:dyDescent="0.3">
      <c r="B20" s="17" t="s">
        <v>378</v>
      </c>
      <c r="C20" s="34"/>
      <c r="D20" s="34"/>
      <c r="E20" s="35"/>
      <c r="F20" s="16">
        <v>9</v>
      </c>
      <c r="G20" s="13">
        <v>425</v>
      </c>
      <c r="H20" s="14">
        <v>1386</v>
      </c>
      <c r="I20" s="33">
        <f t="shared" si="0"/>
        <v>0</v>
      </c>
      <c r="K20" s="20"/>
      <c r="L20" s="31"/>
      <c r="M20" s="32"/>
      <c r="N20" s="21"/>
      <c r="O20" s="24"/>
    </row>
    <row r="21" spans="2:15" ht="15.6" x14ac:dyDescent="0.3">
      <c r="B21" s="17" t="s">
        <v>379</v>
      </c>
      <c r="C21" s="34"/>
      <c r="D21" s="34"/>
      <c r="E21" s="35"/>
      <c r="F21" s="16">
        <v>10</v>
      </c>
      <c r="G21" s="13">
        <v>470</v>
      </c>
      <c r="H21" s="14">
        <v>1540</v>
      </c>
      <c r="I21" s="33">
        <f t="shared" si="0"/>
        <v>0</v>
      </c>
      <c r="K21" s="20"/>
      <c r="L21" s="31"/>
      <c r="M21" s="32"/>
      <c r="N21" s="21"/>
      <c r="O21" s="24"/>
    </row>
    <row r="22" spans="2:15" ht="15.6" x14ac:dyDescent="0.3">
      <c r="B22" s="17" t="s">
        <v>380</v>
      </c>
      <c r="C22" s="34"/>
      <c r="D22" s="34"/>
      <c r="E22" s="35"/>
      <c r="F22" s="16">
        <v>11</v>
      </c>
      <c r="G22" s="13">
        <v>515</v>
      </c>
      <c r="H22" s="14">
        <v>1694</v>
      </c>
      <c r="I22" s="33">
        <f t="shared" si="0"/>
        <v>0</v>
      </c>
      <c r="J22" s="15"/>
      <c r="K22" s="20"/>
      <c r="L22" s="31"/>
      <c r="M22" s="32"/>
      <c r="N22" s="21"/>
      <c r="O22" s="24"/>
    </row>
    <row r="23" spans="2:15" ht="15.6" x14ac:dyDescent="0.3">
      <c r="B23" s="17" t="s">
        <v>381</v>
      </c>
      <c r="C23" s="34"/>
      <c r="D23" s="34"/>
      <c r="E23" s="35"/>
      <c r="F23" s="16">
        <v>12</v>
      </c>
      <c r="G23" s="13">
        <v>560</v>
      </c>
      <c r="H23" s="14">
        <v>1848</v>
      </c>
      <c r="I23" s="33">
        <f t="shared" si="0"/>
        <v>0</v>
      </c>
      <c r="K23" s="20"/>
      <c r="L23" s="31"/>
      <c r="M23" s="32"/>
      <c r="N23" s="21"/>
      <c r="O23" s="24"/>
    </row>
    <row r="24" spans="2:15" ht="15.6" x14ac:dyDescent="0.3">
      <c r="B24" s="17" t="s">
        <v>382</v>
      </c>
      <c r="C24" s="34"/>
      <c r="D24" s="34"/>
      <c r="E24" s="35"/>
      <c r="F24" s="16">
        <v>13</v>
      </c>
      <c r="G24" s="13">
        <v>605</v>
      </c>
      <c r="H24" s="14">
        <v>2002</v>
      </c>
      <c r="I24" s="33">
        <f t="shared" si="0"/>
        <v>0</v>
      </c>
      <c r="K24" s="20"/>
      <c r="L24" s="31"/>
      <c r="M24" s="32"/>
      <c r="N24" s="21"/>
      <c r="O24" s="24"/>
    </row>
    <row r="25" spans="2:15" ht="15.6" x14ac:dyDescent="0.3">
      <c r="B25" s="17" t="s">
        <v>383</v>
      </c>
      <c r="C25" s="34"/>
      <c r="D25" s="34"/>
      <c r="E25" s="35"/>
      <c r="F25" s="16">
        <v>14</v>
      </c>
      <c r="G25" s="13">
        <v>650</v>
      </c>
      <c r="H25" s="14">
        <v>2156</v>
      </c>
      <c r="I25" s="33">
        <f t="shared" si="0"/>
        <v>0</v>
      </c>
      <c r="K25" s="20"/>
      <c r="L25" s="31"/>
      <c r="M25" s="32"/>
      <c r="N25" s="21"/>
      <c r="O25" s="24"/>
    </row>
    <row r="26" spans="2:15" ht="15.6" x14ac:dyDescent="0.3">
      <c r="B26" s="17" t="s">
        <v>384</v>
      </c>
      <c r="C26" s="34"/>
      <c r="D26" s="34"/>
      <c r="E26" s="35"/>
      <c r="F26" s="16">
        <v>15</v>
      </c>
      <c r="G26" s="13">
        <v>695</v>
      </c>
      <c r="H26" s="14">
        <v>2310</v>
      </c>
      <c r="I26" s="33">
        <f t="shared" si="0"/>
        <v>0</v>
      </c>
      <c r="K26" s="20"/>
      <c r="L26" s="31"/>
      <c r="M26" s="32"/>
      <c r="N26" s="21"/>
      <c r="O26" s="24"/>
    </row>
    <row r="27" spans="2:15" ht="15.6" x14ac:dyDescent="0.3">
      <c r="B27" s="17" t="s">
        <v>385</v>
      </c>
      <c r="C27" s="34"/>
      <c r="D27" s="34"/>
      <c r="E27" s="35"/>
      <c r="F27" s="16">
        <v>16</v>
      </c>
      <c r="G27" s="13">
        <v>740</v>
      </c>
      <c r="H27" s="14">
        <v>2464</v>
      </c>
      <c r="I27" s="33">
        <f t="shared" si="0"/>
        <v>0</v>
      </c>
      <c r="K27" s="20"/>
      <c r="L27" s="31"/>
      <c r="M27" s="32"/>
      <c r="N27" s="21"/>
      <c r="O27" s="24"/>
    </row>
    <row r="28" spans="2:15" ht="15.6" x14ac:dyDescent="0.3">
      <c r="B28" s="17" t="s">
        <v>386</v>
      </c>
      <c r="C28" s="34"/>
      <c r="D28" s="34"/>
      <c r="E28" s="35"/>
      <c r="F28" s="16">
        <v>17</v>
      </c>
      <c r="G28" s="13">
        <v>785</v>
      </c>
      <c r="H28" s="14">
        <v>2618</v>
      </c>
      <c r="I28" s="33">
        <f t="shared" si="0"/>
        <v>0</v>
      </c>
      <c r="K28" s="20"/>
      <c r="L28" s="31"/>
      <c r="M28" s="32"/>
      <c r="N28" s="21"/>
      <c r="O28" s="24"/>
    </row>
    <row r="29" spans="2:15" ht="15.6" x14ac:dyDescent="0.3">
      <c r="B29" s="17" t="s">
        <v>387</v>
      </c>
      <c r="C29" s="34"/>
      <c r="D29" s="34"/>
      <c r="E29" s="35"/>
      <c r="F29" s="16">
        <v>18</v>
      </c>
      <c r="G29" s="13">
        <v>830</v>
      </c>
      <c r="H29" s="14">
        <v>2772</v>
      </c>
      <c r="I29" s="33">
        <f t="shared" si="0"/>
        <v>0</v>
      </c>
      <c r="K29" s="20"/>
      <c r="L29" s="31"/>
      <c r="M29" s="32"/>
      <c r="N29" s="21"/>
      <c r="O29" s="24"/>
    </row>
    <row r="30" spans="2:15" ht="15.6" x14ac:dyDescent="0.3">
      <c r="B30" s="17" t="s">
        <v>388</v>
      </c>
      <c r="C30" s="34"/>
      <c r="D30" s="34"/>
      <c r="E30" s="35"/>
      <c r="F30" s="16">
        <v>19</v>
      </c>
      <c r="G30" s="13">
        <v>875</v>
      </c>
      <c r="H30" s="14">
        <v>2926</v>
      </c>
      <c r="I30" s="33">
        <f t="shared" si="0"/>
        <v>0</v>
      </c>
      <c r="K30" s="20"/>
      <c r="L30" s="31"/>
      <c r="M30" s="32"/>
      <c r="N30" s="21"/>
      <c r="O30" s="24"/>
    </row>
    <row r="31" spans="2:15" ht="15.6" x14ac:dyDescent="0.3">
      <c r="B31" s="17" t="s">
        <v>389</v>
      </c>
      <c r="C31" s="34"/>
      <c r="D31" s="34"/>
      <c r="E31" s="35"/>
      <c r="F31" s="16">
        <v>20</v>
      </c>
      <c r="G31" s="13">
        <v>920</v>
      </c>
      <c r="H31" s="14">
        <v>3080</v>
      </c>
      <c r="I31" s="33">
        <f t="shared" si="0"/>
        <v>0</v>
      </c>
      <c r="K31" s="20"/>
      <c r="L31" s="31"/>
      <c r="M31" s="32"/>
      <c r="N31" s="21"/>
      <c r="O31" s="24"/>
    </row>
  </sheetData>
  <mergeCells count="12">
    <mergeCell ref="C14:C31"/>
    <mergeCell ref="D14:D31"/>
    <mergeCell ref="E14:E31"/>
    <mergeCell ref="B11:I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BATARiA 3-250</vt:lpstr>
      <vt:lpstr>BATARiA 3-300</vt:lpstr>
      <vt:lpstr>BATARiA 3-350</vt:lpstr>
      <vt:lpstr>BATARiA 3-400</vt:lpstr>
      <vt:lpstr>BATARiA 3-450</vt:lpstr>
      <vt:lpstr>BATARiA 3-500</vt:lpstr>
      <vt:lpstr>BATARiA 3-600</vt:lpstr>
      <vt:lpstr>BATARiA 3-750</vt:lpstr>
      <vt:lpstr>BATARiA 3-900</vt:lpstr>
      <vt:lpstr>BATARiA 3-1000</vt:lpstr>
      <vt:lpstr>BATARiA 3-1100</vt:lpstr>
      <vt:lpstr>BATARiA 3-1250</vt:lpstr>
      <vt:lpstr>BATARiA 3-1500</vt:lpstr>
      <vt:lpstr>BATARiA 3-1750</vt:lpstr>
      <vt:lpstr>BATARiA 3-2000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П. Сведомцев</dc:creator>
  <cp:lastModifiedBy>Radiator KZTO</cp:lastModifiedBy>
  <dcterms:created xsi:type="dcterms:W3CDTF">2015-06-05T18:19:34Z</dcterms:created>
  <dcterms:modified xsi:type="dcterms:W3CDTF">2024-11-12T12:53:47Z</dcterms:modified>
</cp:coreProperties>
</file>